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EE0B8885-D1EA-4A57-9509-C7BC8CE3BE22}"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5" l="1"/>
  <c r="C23" i="5"/>
  <c r="C19" i="5"/>
  <c r="C20" i="5"/>
  <c r="C18" i="5"/>
  <c r="C17" i="5"/>
  <c r="C16" i="5" l="1"/>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38" authorId="0" shapeId="0" xr:uid="{00000000-0006-0000-0000-000001000000}">
      <text>
        <r>
          <rPr>
            <b/>
            <sz val="9"/>
            <color indexed="81"/>
            <rFont val="Tahoma"/>
            <family val="2"/>
          </rPr>
          <t>Admin:</t>
        </r>
        <r>
          <rPr>
            <sz val="9"/>
            <color indexed="81"/>
            <rFont val="Tahoma"/>
            <family val="2"/>
          </rPr>
          <t xml:space="preserve">
Xác nhận lại báo giá 
</t>
        </r>
      </text>
    </comment>
    <comment ref="B56" authorId="0" shapeId="0" xr:uid="{00000000-0006-0000-0000-000002000000}">
      <text>
        <r>
          <rPr>
            <b/>
            <sz val="9"/>
            <color indexed="81"/>
            <rFont val="Tahoma"/>
            <family val="2"/>
          </rPr>
          <t>Admin:</t>
        </r>
        <r>
          <rPr>
            <sz val="9"/>
            <color indexed="81"/>
            <rFont val="Tahoma"/>
            <family val="2"/>
          </rPr>
          <t xml:space="preserve">
chờ tđ thêm mấy gói khác để mua chung cho GC1 rồi  chốt giá</t>
        </r>
      </text>
    </comment>
  </commentList>
</comments>
</file>

<file path=xl/sharedStrings.xml><?xml version="1.0" encoding="utf-8"?>
<sst xmlns="http://schemas.openxmlformats.org/spreadsheetml/2006/main" count="811" uniqueCount="263">
  <si>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</si>
  <si>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</si>
  <si>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</si>
  <si>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</si>
  <si>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</si>
  <si>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</si>
  <si>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</si>
  <si>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</si>
  <si>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</si>
  <si>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</si>
  <si>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</si>
  <si>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</si>
  <si>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</si>
  <si>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</si>
  <si>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</si>
  <si>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</si>
  <si>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</si>
  <si>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</si>
  <si>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</si>
  <si>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</si>
  <si>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</si>
  <si>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</si>
  <si>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</si>
  <si>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</si>
  <si>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</si>
  <si>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</si>
  <si>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</si>
  <si>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</si>
  <si>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</si>
  <si>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</si>
  <si>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</si>
  <si>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</si>
  <si>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</si>
  <si>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</si>
  <si>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</si>
  <si>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</si>
  <si>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</si>
  <si>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</si>
  <si>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</si>
  <si>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</si>
  <si>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</si>
  <si>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</si>
  <si>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</si>
  <si>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</si>
  <si>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</si>
  <si>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</si>
  <si>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</si>
  <si>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</si>
  <si>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</si>
  <si>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</si>
  <si>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</si>
  <si>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</si>
  <si>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</si>
  <si>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</si>
  <si>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</si>
  <si>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</si>
  <si>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</si>
  <si>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</si>
  <si>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</si>
  <si>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</si>
  <si>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</si>
  <si>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</si>
  <si>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</si>
  <si>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</si>
  <si>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</si>
  <si>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</si>
  <si>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</si>
  <si>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</si>
  <si>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</si>
  <si>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</si>
  <si>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</si>
  <si>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</si>
  <si>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</si>
  <si>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</si>
  <si>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</si>
  <si>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</si>
  <si>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</si>
  <si>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</si>
  <si>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</si>
  <si>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</si>
  <si>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</si>
  <si>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</si>
  <si>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</si>
  <si>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</si>
  <si>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</si>
  <si>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</si>
  <si>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</si>
  <si>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</si>
  <si>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</si>
  <si>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</si>
  <si>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</si>
  <si>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</si>
  <si>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</si>
  <si>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</si>
  <si>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</si>
  <si>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</si>
  <si>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</si>
  <si>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</si>
  <si>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</si>
  <si>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</si>
  <si>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</si>
  <si>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</si>
  <si>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</si>
  <si>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</si>
  <si>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</si>
  <si>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</si>
  <si>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</si>
  <si>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</si>
  <si>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</si>
  <si>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</si>
  <si>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</si>
  <si>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</si>
  <si>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</si>
  <si>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</si>
  <si>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</si>
  <si>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</si>
  <si>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</si>
  <si>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</si>
  <si>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</si>
  <si>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</si>
  <si>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</si>
  <si>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</si>
  <si>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</si>
  <si>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</si>
  <si>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</si>
  <si>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</si>
  <si>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</si>
  <si>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</si>
  <si>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</si>
  <si>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</si>
  <si>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</si>
  <si>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</si>
  <si>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</si>
  <si>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</si>
  <si>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</si>
  <si>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</si>
  <si>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</si>
  <si>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</si>
  <si>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</si>
  <si>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</si>
  <si>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</si>
  <si>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</si>
  <si>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</si>
  <si>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</si>
  <si>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</si>
  <si>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</si>
  <si>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</si>
  <si>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</si>
  <si>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</si>
  <si>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</si>
  <si>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</si>
  <si>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</si>
  <si>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</si>
  <si>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</si>
  <si>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</si>
  <si>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</si>
  <si>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</si>
  <si>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Nhà máy thức ăn chăn nuôi Tổng Nông  Nghiệp Sài Gòn - Lô C5- C10 Cụm Công Nghiệp Nhị Xuân - Hóc Môn - TP.HCM</t>
  </si>
  <si>
    <t>Sản xuất kinh doanh của đơn vị</t>
  </si>
  <si>
    <t>GIÁ GÓI THẦU</t>
  </si>
  <si>
    <t>Quí I.2023</t>
  </si>
  <si>
    <t>Ký hợp đồng trực tiếp</t>
  </si>
  <si>
    <t>180 ngày</t>
  </si>
  <si>
    <t>60 ngày</t>
  </si>
  <si>
    <t>Bao PP đại lý 25 kg</t>
  </si>
  <si>
    <t>Sắc tố đỏ</t>
  </si>
  <si>
    <t>Moldtops</t>
  </si>
  <si>
    <t xml:space="preserve"> Feedox dry</t>
  </si>
  <si>
    <t xml:space="preserve">Availa Sow </t>
  </si>
  <si>
    <t>L- lysine</t>
  </si>
  <si>
    <t>Đồ bảo hộ lao động năm 2023</t>
  </si>
  <si>
    <t>Bao PP tráng 25 kg in 1 mặt</t>
  </si>
  <si>
    <t>Rau củ quả các loại</t>
  </si>
  <si>
    <t>650.000.000</t>
  </si>
  <si>
    <t>Tháng 3/2023</t>
  </si>
  <si>
    <t>Quí 2,3/2023</t>
  </si>
  <si>
    <t>Tem, nhãn decal các loại</t>
  </si>
  <si>
    <t>858.000.000</t>
  </si>
  <si>
    <t>Tinh Bột biến tính</t>
  </si>
  <si>
    <t>225.000.000</t>
  </si>
  <si>
    <t>Đạm đậu nành ( dạng bột )</t>
  </si>
  <si>
    <t>455.000.000</t>
  </si>
  <si>
    <t>Vỏ bọc Visflex 94C Red</t>
  </si>
  <si>
    <t>315.000.000</t>
  </si>
  <si>
    <t>Túi PA/PE ( túi hút chân không )không in các loại</t>
  </si>
  <si>
    <t>270.000.000</t>
  </si>
  <si>
    <t>Thùng xốp các loại có nắp đậy</t>
  </si>
  <si>
    <t>500.000.000</t>
  </si>
  <si>
    <t>Gạo Nếp</t>
  </si>
  <si>
    <t>231.000.000</t>
  </si>
  <si>
    <t>Bánh xốp</t>
  </si>
  <si>
    <t>367.200.000</t>
  </si>
  <si>
    <t>Đậu xanh nữa hạt</t>
  </si>
  <si>
    <t>408.000.000</t>
  </si>
  <si>
    <t>Đường tinh luyện</t>
  </si>
  <si>
    <t>130.000.000</t>
  </si>
  <si>
    <t>Nước mắm 40 độ N</t>
  </si>
  <si>
    <t>264.000.000</t>
  </si>
  <si>
    <t>Amoxicillin 15% dạng tiêm L.A</t>
  </si>
  <si>
    <t xml:space="preserve">*Xí nghiệp Chăn nuôi heo Đồng Hiệp: Ấp 3, Xã Phạm Văn Cội, Huyện Củ Chi,Tp. HCM. 
*Xí Nghiệp heo Giống Cấp I:Thôn Suối Tứ, Xã Thắng Hải, Huyện Hàm Tân, Tỉnh Bình Thuận.
*Xí nghiệp Chăn nuôi heo Phước Long:số 44 đường 494, Ấp 3, Xã Phạm Văn Cội, Huyện Củ Chi,Tp. Hồ Chí Minh
</t>
  </si>
  <si>
    <t xml:space="preserve">Amoxicilin dạng bột </t>
  </si>
  <si>
    <t xml:space="preserve">*Xí nghiệp Chăn nuôi heo Đồng Hiệp: Ấp 3, Xã Phạm Văn Cội, Huyện Củ Chi,Tp. HCM. 
*Xí Nghiệp heo Giống Cấp I:Thôn Suối Tứ, Xã Thắng Hải, Huyện Hàm Tân, Tỉnh Bình Thuận.
</t>
  </si>
  <si>
    <t xml:space="preserve">Spectinomycin uống </t>
  </si>
  <si>
    <t xml:space="preserve">*Xí nghiệp Chăn nuôi heo Đồng Hiệp: Ấp 3, Xã Phạm Văn Cội, Huyện Củ Chi,Tp. HCM. 
</t>
  </si>
  <si>
    <t xml:space="preserve">Amoxicillin + Colistin  dạng bột                                                      </t>
  </si>
  <si>
    <t>Trimethoprim +Sulfamethoxypyridazine (dạng bột)</t>
  </si>
  <si>
    <t>Tylosin+Gentamycin dạng tiêm</t>
  </si>
  <si>
    <t xml:space="preserve">Ivermectin dạng tiêm </t>
  </si>
  <si>
    <t>Thuốc diệt muỗi Permethrin 5%</t>
  </si>
  <si>
    <t xml:space="preserve">*Xí nghiệp Chăn nuôi heo Đồng Hiệp: Ấp 3, Xã Phạm Văn Cội, Huyện Củ Chi,Tp. HCM. 
*Xí Nghiệp heo Giống Cấp I:Thôn Suối Tứ, Xã Thắng Hải, Huyện Hàm Tân, Tỉnh Bình Thuận.
</t>
  </si>
  <si>
    <t>Phòng  ngoại KST Amitraz 25%</t>
  </si>
  <si>
    <t>Glucose 5% dạng tiêm</t>
  </si>
  <si>
    <t xml:space="preserve">Thuốc tăng cường trao đổi chất, tăng đáp ưng miễn dịch </t>
  </si>
  <si>
    <t xml:space="preserve">*Xí nghiệp Chăn nuôi heo Đồng Hiệp: Ấp 3, Xã Phạm Văn Cội, Huyện Củ Chi,Tp. HCM. 
</t>
  </si>
  <si>
    <t xml:space="preserve">Vitamine C 10% bột </t>
  </si>
  <si>
    <t>Vitamin AD3E dạng tiêm</t>
  </si>
  <si>
    <t>Cung năng lượng, kháng thể cho heo sơ sinh</t>
  </si>
  <si>
    <t xml:space="preserve">Thuốc bổ hỗ trợ miễn dịch </t>
  </si>
  <si>
    <t xml:space="preserve">Thuốc hỗ trợ điều trị tiêu chảy trên hctm </t>
  </si>
  <si>
    <t>Thuốc bổ sung Fer cho heo con dạng tiêm</t>
  </si>
  <si>
    <t xml:space="preserve">*Xí nghiệp Chăn nuôi heo Đồng Hiệp: Ấp 3, Xã Phạm Văn Cội, Huyện Củ Chi,Tp. HCM. 
*Xí nghiệp Chăn nuôi heo Phước Long:số 44 đường 494, Ấp 3, Xã Phạm Văn Cội, Huyện Củ Chi,Tp. Hồ Chí Minh
</t>
  </si>
  <si>
    <t>Hormon kích nái lên giống PMSG+HCG 5liều (dạng tiêm)</t>
  </si>
  <si>
    <t>Thuốc sát trùng chuồng trại Povidone Iodine 10%</t>
  </si>
  <si>
    <t xml:space="preserve">Thuốc sát trùng chuồng trại có heo, Potassium peroxyl 500g </t>
  </si>
  <si>
    <t>Formalin 37 %</t>
  </si>
  <si>
    <t>Chất tẩy rửa đường ống</t>
  </si>
  <si>
    <t>Glutaraldehyde
Alkylbenzyldimethyl ammonium chloride</t>
  </si>
  <si>
    <t>Vôi cục</t>
  </si>
  <si>
    <t>Men vi sinh AS1</t>
  </si>
  <si>
    <t xml:space="preserve">Chất xử lý mùi hôi chuồng trại bằng Carbon hữu cơ </t>
  </si>
  <si>
    <t>Hóa chất xử lý nước thải (đợt 1)</t>
  </si>
  <si>
    <t>6 tháng</t>
  </si>
  <si>
    <t>*Xí Nghiệp Chế Biến Thực Phẩm Nam Phong 344 Nơ Trang Long, phường 13, quận Bình Thạnh, TP. HCM
* Xí nghiệp TP Sagri  - Số 1 Hồ Văn Tắng, Ấp 1A, Xã Tân Thạnh Tây, Huyện Củ Chi, Tp. HCM.</t>
  </si>
  <si>
    <t>Mua V đúc inox SUS 304</t>
  </si>
  <si>
    <t xml:space="preserve">*Xí nghiệp Chăn nuôi heo Phước Long:số 44 đường 494, Ấp 3, Xã Phạm Văn Cội, Huyện Củ Chi,Tp. Hồ Chí Minh
</t>
  </si>
  <si>
    <t>12 tháng</t>
  </si>
  <si>
    <t>Thay tôn, xà gồ 06 dãy chuồng</t>
  </si>
  <si>
    <t>Chào hàng cạnh tranh</t>
  </si>
  <si>
    <t xml:space="preserve">*Xí nghiệp Chăn nuôi heo Đồng Hiệp: Ấp 3, Xã Phạm Văn Cội, Huyện Củ Chi,Tp. HCM. 
</t>
  </si>
  <si>
    <t>Thay tông xà gồ, nóc gió</t>
  </si>
  <si>
    <t>13 tháng</t>
  </si>
  <si>
    <t>Thay tôn, xà gồ 15 dãy chuồng</t>
  </si>
  <si>
    <t>Máy đóng date bao bì</t>
  </si>
  <si>
    <t>30 ngày</t>
  </si>
  <si>
    <t>Bổ sung axit hữu cơ và giảm stress</t>
  </si>
  <si>
    <t>Potassium Peroxyl 50%+ acid malic</t>
  </si>
  <si>
    <t>Thuốc Sodium hydroxide sát trùng chuồng trại</t>
  </si>
  <si>
    <t>Vi sinh có lợi đường ruột heo axit hữu cơ L. acidophilus + B. subtilis + a. citric</t>
  </si>
  <si>
    <t>*Xí nghiệp Chăn nuôi heo Phước Long:số 44 đường 494, Ấp 3, Xã Phạm Văn Cội, Huyện Củ Chi,Tp. Hồ Chí Minh</t>
  </si>
  <si>
    <t>*Xí Nghiệp heo Giống Cấp I:Thôn Suối Tứ, Xã Thắng Hải, Huyện Hàm Tân, Tỉnh Bình Thuận.
*Xí nghiệp Chăn nuôi gà Củ Chi:Hẻm 129, ấp An Hòa, xã An Phú, huyện Củ Chi, TP. Hồ Chí Minh.</t>
  </si>
  <si>
    <t>*Xí nghiệp Chăn nuôi heo Đồng Hiệp: Ấp 3, Xã Phạm Văn Cội, Huyện Củ Chi,Tp. HCM. 
*Xí Nghiệp heo Giống Cấp I:Thôn Suối Tứ, Xã Thắng Hải, Huyện Hàm Tân, Tỉnh Bình Thuận.</t>
  </si>
  <si>
    <t>*Xí nghiệp Chăn nuôi heo Đồng Hiệp: Ấp 3, Xã Phạm Văn Cội, Huyện Củ Chi,Tp. HCM. 
*Xí nghiệp Chăn nuôi heo Phước Long:số 44 đường 494, Ấp 3, Xã Phạm Văn Cội, Huyện Củ Chi,Tp. Hồ Chí Minh
*Xí Nghiệp heo Giống Cấp I:Thôn Suối Tứ, Xã Thắng Hải, Huyện Hàm Tân, Tỉnh Bình Thuận.
*Xí nghiệp Chăn nuôi gà Củ Chi:Hẻm 129, ấp An Hòa, xã An Phú, huyện Củ Chi, TP. Hồ Chí Minh.</t>
  </si>
  <si>
    <t>Vitamin C,K-Gluco</t>
  </si>
  <si>
    <t>*Xí nghiệp Chăn nuôi heo Đồng Hiệp: Ấp 3, Xã Phạm Văn Cội, Huyện Củ Chi,Tp. HCM. 
*Xí nghiệp Chăn nuôi heo Phước Long:số 44 đường 494, Ấp 3, Xã Phạm Văn Cội, Huyện Củ Chi,Tp. Hồ Chí Minh
*Xí Nghiệp heo Giống Cấp I:Thôn Suối Tứ, Xã Thắng Hải, Huyện Hàm Tân, Tỉnh Bình Thuận.</t>
  </si>
  <si>
    <t xml:space="preserve">Giảm đau hạ sốt Paracetamol  dạng uống </t>
  </si>
  <si>
    <t>THÔNG BÁO MỜI CHÀO GIÁ</t>
  </si>
  <si>
    <t>Bên mời thầu: Công ty Chăn nuôi và Chế biến thực phẩm Sài Gòn</t>
  </si>
  <si>
    <t>Địa chỉ: Lầu 2, số 189 Điện Biên Phủ, Phường 15, quận Bình Thạnh, TP.HCM.</t>
  </si>
  <si>
    <t>Website: sagrifood.com.vn - Email: dauthau@sagrifood.com.vn - ĐT: 028 22 106 455.</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</si>
  <si>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</si>
  <si>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Phòng KH - ĐT: 028 22 106 455.</t>
  </si>
  <si>
    <t>Nhà máy Thức ăn chăn nuôi Tổng Nông nghiệp Sài Gòn - Lô C5- C10 Cụm công nghiệp Nhị Xuân - Hóc Môn - TP.HCM</t>
  </si>
  <si>
    <t>Xí nghiệp Chế biến thực phẩm Nam Phong, số 344 Nơ Trang Long, Phường 13, quận Bình Thạnh, TP. 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</si>
</sst>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 _₫_-;\-* #,##0\ _₫_-;_-* &quot;-&quot;??\ _₫_-;_-@_-"/>
  </numFmts>
  <fonts count="23"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b/>
      <sz val="12"/>
      <color rgb="FFFF0000"/>
      <name val="Times New Roman"/>
      <family val="1"/>
    </font>
    <font>
      <sz val="10"/>
      <name val="Times New Roman"/>
      <family val="1"/>
    </font>
    <font>
      <sz val="11"/>
      <color theme="1"/>
      <name val="Calibri"/>
      <family val="2"/>
      <scheme val="minor"/>
    </font>
    <font>
      <sz val="12"/>
      <color theme="1"/>
      <name val="Times New Roman"/>
      <family val="1"/>
    </font>
    <font>
      <b/>
      <sz val="9"/>
      <color indexed="81"/>
      <name val="Tahoma"/>
      <family val="2"/>
    </font>
    <font>
      <sz val="9"/>
      <color indexed="81"/>
      <name val="Tahoma"/>
      <family val="2"/>
    </font>
    <font>
      <sz val="11"/>
      <color theme="1"/>
      <name val="Times New Roman"/>
      <family val="1"/>
      <charset val="254"/>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4" fillId="0" borderId="0" applyFont="0" applyFill="0" applyBorder="0" applyAlignment="0" applyProtection="0"/>
    <xf numFmtId="43" fontId="18" fillId="0" borderId="0" applyFont="0" applyFill="0" applyBorder="0" applyAlignment="0" applyProtection="0"/>
  </cellStyleXfs>
  <cellXfs count="51">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2"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19" fillId="4" borderId="1" xfId="0" applyFont="1" applyFill="1" applyBorder="1" applyAlignment="1">
      <alignment vertical="center" wrapText="1"/>
    </xf>
    <xf numFmtId="0" fontId="17" fillId="0" borderId="0" xfId="0" applyFont="1" applyAlignment="1">
      <alignment horizontal="center" vertical="center" wrapText="1"/>
    </xf>
    <xf numFmtId="164" fontId="1" fillId="4" borderId="1" xfId="2" applyNumberFormat="1" applyFont="1" applyFill="1" applyBorder="1" applyAlignment="1">
      <alignment horizontal="left" vertical="center" wrapText="1"/>
    </xf>
    <xf numFmtId="0" fontId="9" fillId="4" borderId="1" xfId="0" applyFont="1" applyFill="1" applyBorder="1" applyAlignment="1">
      <alignment vertical="center" wrapText="1"/>
    </xf>
    <xf numFmtId="164" fontId="22" fillId="4" borderId="1" xfId="2" applyNumberFormat="1" applyFont="1" applyFill="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6" fillId="0" borderId="0" xfId="0" applyFont="1" applyAlignment="1">
      <alignment horizontal="center" vertical="center"/>
    </xf>
  </cellXfs>
  <cellStyles count="3">
    <cellStyle name="Comma" xfId="2" builtinId="3"/>
    <cellStyle name="Comma 2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120"/>
  <sheetViews>
    <sheetView tabSelected="1" topLeftCell="A8" zoomScaleNormal="100" zoomScaleSheetLayoutView="115" workbookViewId="0">
      <selection activeCell="L15" sqref="L15"/>
    </sheetView>
  </sheetViews>
  <sheetFormatPr defaultColWidth="9.28515625" defaultRowHeight="15.75" x14ac:dyDescent="0.25"/>
  <cols>
    <col min="1" max="1" width="5.28515625" style="23" customWidth="1"/>
    <col min="2" max="2" width="24.710937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42.28515625" style="22" customWidth="1"/>
    <col min="10" max="16384" width="9.28515625" style="22"/>
  </cols>
  <sheetData>
    <row r="1" spans="1:9" ht="17.25" hidden="1" customHeight="1" x14ac:dyDescent="0.25">
      <c r="A1" s="39" t="s">
        <v>138</v>
      </c>
      <c r="B1" s="39"/>
      <c r="C1" s="39"/>
      <c r="D1" s="39"/>
      <c r="E1" s="39"/>
      <c r="F1" s="39"/>
      <c r="G1" s="39"/>
      <c r="H1" s="39"/>
    </row>
    <row r="2" spans="1:9" ht="15" hidden="1" customHeight="1" x14ac:dyDescent="0.25">
      <c r="A2" s="43" t="s">
        <v>139</v>
      </c>
      <c r="B2" s="43"/>
      <c r="C2" s="43"/>
      <c r="D2" s="43"/>
      <c r="E2" s="43"/>
      <c r="F2" s="43"/>
      <c r="G2" s="43"/>
      <c r="H2" s="43"/>
    </row>
    <row r="3" spans="1:9" ht="15" hidden="1" customHeight="1" x14ac:dyDescent="0.25">
      <c r="A3" s="40" t="s">
        <v>140</v>
      </c>
      <c r="B3" s="40"/>
      <c r="C3" s="40"/>
      <c r="D3" s="40"/>
      <c r="E3" s="40"/>
      <c r="F3" s="40"/>
      <c r="G3" s="40"/>
      <c r="H3" s="40"/>
    </row>
    <row r="4" spans="1:9" ht="15" hidden="1" customHeight="1" x14ac:dyDescent="0.25">
      <c r="A4" s="40" t="s">
        <v>143</v>
      </c>
      <c r="B4" s="40"/>
      <c r="C4" s="40"/>
      <c r="D4" s="40"/>
      <c r="E4" s="40"/>
      <c r="F4" s="40"/>
      <c r="G4" s="40"/>
      <c r="H4" s="40"/>
    </row>
    <row r="5" spans="1:9" ht="15" hidden="1" customHeight="1" x14ac:dyDescent="0.25"/>
    <row r="6" spans="1:9" ht="129" hidden="1" customHeight="1" x14ac:dyDescent="0.25">
      <c r="A6" s="42" t="s">
        <v>145</v>
      </c>
      <c r="B6" s="42"/>
      <c r="C6" s="42"/>
      <c r="D6" s="42"/>
      <c r="E6" s="42"/>
      <c r="F6" s="42"/>
      <c r="G6" s="42"/>
      <c r="H6" s="42"/>
    </row>
    <row r="7" spans="1:9" ht="15" hidden="1" customHeight="1" x14ac:dyDescent="0.25">
      <c r="A7" s="38"/>
      <c r="B7" s="38"/>
    </row>
    <row r="8" spans="1:9" ht="15.4" customHeight="1" x14ac:dyDescent="0.25">
      <c r="B8" s="50" t="s">
        <v>255</v>
      </c>
      <c r="C8" s="50"/>
      <c r="D8" s="50"/>
      <c r="E8" s="50"/>
      <c r="F8" s="50"/>
      <c r="G8" s="50"/>
      <c r="H8" s="50"/>
      <c r="I8" s="50"/>
    </row>
    <row r="9" spans="1:9" ht="15" customHeight="1" x14ac:dyDescent="0.25">
      <c r="B9" s="38" t="s">
        <v>256</v>
      </c>
      <c r="C9" s="38"/>
      <c r="D9" s="38"/>
      <c r="E9" s="38"/>
      <c r="F9" s="38"/>
      <c r="G9" s="38"/>
      <c r="H9" s="38"/>
      <c r="I9" s="38"/>
    </row>
    <row r="10" spans="1:9" ht="15" customHeight="1" x14ac:dyDescent="0.25">
      <c r="B10" s="38" t="s">
        <v>257</v>
      </c>
      <c r="C10" s="38"/>
      <c r="D10" s="38"/>
      <c r="E10" s="38"/>
      <c r="F10" s="38"/>
      <c r="G10" s="38"/>
      <c r="H10" s="38"/>
      <c r="I10" s="38"/>
    </row>
    <row r="11" spans="1:9" ht="15" customHeight="1" x14ac:dyDescent="0.25">
      <c r="B11" s="38" t="s">
        <v>258</v>
      </c>
      <c r="C11" s="38"/>
      <c r="D11" s="38"/>
      <c r="E11" s="38"/>
      <c r="F11" s="38"/>
      <c r="G11" s="38"/>
      <c r="H11" s="38"/>
      <c r="I11" s="38"/>
    </row>
    <row r="12" spans="1:9" ht="15" customHeight="1" x14ac:dyDescent="0.25">
      <c r="B12" s="38" t="s">
        <v>150</v>
      </c>
      <c r="C12" s="38"/>
      <c r="D12" s="38"/>
      <c r="E12" s="38"/>
      <c r="F12" s="38"/>
      <c r="G12" s="38"/>
      <c r="H12" s="38"/>
      <c r="I12" s="38"/>
    </row>
    <row r="13" spans="1:9" ht="21" customHeight="1" x14ac:dyDescent="0.25">
      <c r="A13" s="22"/>
      <c r="B13" s="44" t="s">
        <v>151</v>
      </c>
      <c r="C13" s="44"/>
      <c r="D13" s="44"/>
      <c r="E13" s="44"/>
      <c r="F13" s="44"/>
      <c r="G13" s="44"/>
      <c r="H13" s="44"/>
      <c r="I13" s="44"/>
    </row>
    <row r="14" spans="1:9" ht="51" customHeight="1" x14ac:dyDescent="0.25">
      <c r="A14" s="27" t="s">
        <v>137</v>
      </c>
      <c r="B14" s="27" t="s">
        <v>144</v>
      </c>
      <c r="C14" s="28" t="s">
        <v>159</v>
      </c>
      <c r="D14" s="28" t="s">
        <v>152</v>
      </c>
      <c r="E14" s="28" t="s">
        <v>153</v>
      </c>
      <c r="F14" s="28" t="s">
        <v>154</v>
      </c>
      <c r="G14" s="28" t="s">
        <v>148</v>
      </c>
      <c r="H14" s="28" t="s">
        <v>149</v>
      </c>
      <c r="I14" s="29" t="s">
        <v>147</v>
      </c>
    </row>
    <row r="15" spans="1:9" ht="51" customHeight="1" x14ac:dyDescent="0.25">
      <c r="A15" s="15">
        <v>1</v>
      </c>
      <c r="B15" s="24" t="s">
        <v>242</v>
      </c>
      <c r="C15" s="25">
        <v>140000000</v>
      </c>
      <c r="D15" s="19" t="s">
        <v>158</v>
      </c>
      <c r="E15" s="19" t="s">
        <v>155</v>
      </c>
      <c r="F15" s="19" t="s">
        <v>156</v>
      </c>
      <c r="G15" s="19" t="s">
        <v>160</v>
      </c>
      <c r="H15" s="19" t="s">
        <v>243</v>
      </c>
      <c r="I15" s="26" t="s">
        <v>157</v>
      </c>
    </row>
    <row r="16" spans="1:9" ht="51" customHeight="1" x14ac:dyDescent="0.25">
      <c r="A16" s="15">
        <v>2</v>
      </c>
      <c r="B16" s="24" t="s">
        <v>164</v>
      </c>
      <c r="C16" s="25">
        <f>10000*6700</f>
        <v>67000000</v>
      </c>
      <c r="D16" s="19" t="s">
        <v>158</v>
      </c>
      <c r="E16" s="19" t="s">
        <v>155</v>
      </c>
      <c r="F16" s="19" t="s">
        <v>156</v>
      </c>
      <c r="G16" s="19" t="s">
        <v>160</v>
      </c>
      <c r="H16" s="19" t="s">
        <v>162</v>
      </c>
      <c r="I16" s="26" t="s">
        <v>157</v>
      </c>
    </row>
    <row r="17" spans="1:9" ht="51" customHeight="1" x14ac:dyDescent="0.25">
      <c r="A17" s="15">
        <v>3</v>
      </c>
      <c r="B17" s="24" t="s">
        <v>171</v>
      </c>
      <c r="C17" s="25">
        <f>450000*5500</f>
        <v>2475000000</v>
      </c>
      <c r="D17" s="19" t="s">
        <v>158</v>
      </c>
      <c r="E17" s="19" t="s">
        <v>155</v>
      </c>
      <c r="F17" s="19" t="s">
        <v>156</v>
      </c>
      <c r="G17" s="19" t="s">
        <v>160</v>
      </c>
      <c r="H17" s="19" t="s">
        <v>162</v>
      </c>
      <c r="I17" s="26" t="s">
        <v>261</v>
      </c>
    </row>
    <row r="18" spans="1:9" ht="51" customHeight="1" x14ac:dyDescent="0.25">
      <c r="A18" s="15">
        <v>4</v>
      </c>
      <c r="B18" s="24" t="s">
        <v>165</v>
      </c>
      <c r="C18" s="25">
        <f>150*900000</f>
        <v>135000000</v>
      </c>
      <c r="D18" s="19" t="s">
        <v>158</v>
      </c>
      <c r="E18" s="19" t="s">
        <v>155</v>
      </c>
      <c r="F18" s="19" t="s">
        <v>156</v>
      </c>
      <c r="G18" s="19" t="s">
        <v>160</v>
      </c>
      <c r="H18" s="19" t="s">
        <v>162</v>
      </c>
      <c r="I18" s="26" t="s">
        <v>261</v>
      </c>
    </row>
    <row r="19" spans="1:9" ht="51" customHeight="1" x14ac:dyDescent="0.25">
      <c r="A19" s="15">
        <v>5</v>
      </c>
      <c r="B19" s="24" t="s">
        <v>169</v>
      </c>
      <c r="C19" s="25">
        <f>25000*34500</f>
        <v>862500000</v>
      </c>
      <c r="D19" s="19" t="s">
        <v>158</v>
      </c>
      <c r="E19" s="19" t="s">
        <v>155</v>
      </c>
      <c r="F19" s="19" t="s">
        <v>156</v>
      </c>
      <c r="G19" s="19" t="s">
        <v>160</v>
      </c>
      <c r="H19" s="19" t="s">
        <v>162</v>
      </c>
      <c r="I19" s="26" t="s">
        <v>261</v>
      </c>
    </row>
    <row r="20" spans="1:9" ht="51" customHeight="1" x14ac:dyDescent="0.25">
      <c r="A20" s="15">
        <v>6</v>
      </c>
      <c r="B20" s="24" t="s">
        <v>168</v>
      </c>
      <c r="C20" s="25">
        <f>2000*137000</f>
        <v>274000000</v>
      </c>
      <c r="D20" s="19" t="s">
        <v>158</v>
      </c>
      <c r="E20" s="19" t="s">
        <v>155</v>
      </c>
      <c r="F20" s="19" t="s">
        <v>156</v>
      </c>
      <c r="G20" s="19" t="s">
        <v>160</v>
      </c>
      <c r="H20" s="19" t="s">
        <v>162</v>
      </c>
      <c r="I20" s="26" t="s">
        <v>261</v>
      </c>
    </row>
    <row r="21" spans="1:9" ht="51" customHeight="1" x14ac:dyDescent="0.25">
      <c r="A21" s="15">
        <v>7</v>
      </c>
      <c r="B21" s="24" t="s">
        <v>166</v>
      </c>
      <c r="C21" s="25">
        <v>639600000</v>
      </c>
      <c r="D21" s="19" t="s">
        <v>158</v>
      </c>
      <c r="E21" s="19" t="s">
        <v>161</v>
      </c>
      <c r="F21" s="19" t="s">
        <v>156</v>
      </c>
      <c r="G21" s="19" t="s">
        <v>160</v>
      </c>
      <c r="H21" s="19" t="s">
        <v>162</v>
      </c>
      <c r="I21" s="26" t="s">
        <v>261</v>
      </c>
    </row>
    <row r="22" spans="1:9" ht="39" customHeight="1" x14ac:dyDescent="0.25">
      <c r="A22" s="15">
        <v>8</v>
      </c>
      <c r="B22" s="24" t="s">
        <v>167</v>
      </c>
      <c r="C22" s="25">
        <v>105000000</v>
      </c>
      <c r="D22" s="19" t="s">
        <v>158</v>
      </c>
      <c r="E22" s="19" t="s">
        <v>161</v>
      </c>
      <c r="F22" s="19" t="s">
        <v>156</v>
      </c>
      <c r="G22" s="19" t="s">
        <v>160</v>
      </c>
      <c r="H22" s="19" t="s">
        <v>162</v>
      </c>
      <c r="I22" s="26" t="s">
        <v>261</v>
      </c>
    </row>
    <row r="23" spans="1:9" ht="39" customHeight="1" x14ac:dyDescent="0.25">
      <c r="A23" s="15">
        <v>9</v>
      </c>
      <c r="B23" s="24" t="s">
        <v>170</v>
      </c>
      <c r="C23" s="25">
        <f>60*400000</f>
        <v>24000000</v>
      </c>
      <c r="D23" s="19" t="s">
        <v>158</v>
      </c>
      <c r="E23" s="19" t="s">
        <v>155</v>
      </c>
      <c r="F23" s="19" t="s">
        <v>156</v>
      </c>
      <c r="G23" s="19" t="s">
        <v>160</v>
      </c>
      <c r="H23" s="19" t="s">
        <v>163</v>
      </c>
      <c r="I23" s="26" t="s">
        <v>261</v>
      </c>
    </row>
    <row r="24" spans="1:9" ht="39" customHeight="1" x14ac:dyDescent="0.25">
      <c r="A24" s="15">
        <v>10</v>
      </c>
      <c r="B24" s="24" t="s">
        <v>172</v>
      </c>
      <c r="C24" s="25" t="s">
        <v>173</v>
      </c>
      <c r="D24" s="19" t="s">
        <v>158</v>
      </c>
      <c r="E24" s="19" t="s">
        <v>155</v>
      </c>
      <c r="F24" s="19" t="s">
        <v>156</v>
      </c>
      <c r="G24" s="19" t="s">
        <v>174</v>
      </c>
      <c r="H24" s="19" t="s">
        <v>175</v>
      </c>
      <c r="I24" s="26" t="s">
        <v>262</v>
      </c>
    </row>
    <row r="25" spans="1:9" ht="39" customHeight="1" x14ac:dyDescent="0.25">
      <c r="A25" s="15">
        <v>11</v>
      </c>
      <c r="B25" s="24" t="s">
        <v>176</v>
      </c>
      <c r="C25" s="25" t="s">
        <v>177</v>
      </c>
      <c r="D25" s="19" t="s">
        <v>158</v>
      </c>
      <c r="E25" s="19" t="s">
        <v>155</v>
      </c>
      <c r="F25" s="19" t="s">
        <v>156</v>
      </c>
      <c r="G25" s="19" t="s">
        <v>174</v>
      </c>
      <c r="H25" s="19" t="s">
        <v>175</v>
      </c>
      <c r="I25" s="26" t="s">
        <v>262</v>
      </c>
    </row>
    <row r="26" spans="1:9" ht="39" customHeight="1" x14ac:dyDescent="0.25">
      <c r="A26" s="15">
        <v>12</v>
      </c>
      <c r="B26" s="24" t="s">
        <v>178</v>
      </c>
      <c r="C26" s="25" t="s">
        <v>179</v>
      </c>
      <c r="D26" s="19" t="s">
        <v>158</v>
      </c>
      <c r="E26" s="19" t="s">
        <v>155</v>
      </c>
      <c r="F26" s="19" t="s">
        <v>156</v>
      </c>
      <c r="G26" s="19" t="s">
        <v>174</v>
      </c>
      <c r="H26" s="19" t="s">
        <v>175</v>
      </c>
      <c r="I26" s="26" t="s">
        <v>262</v>
      </c>
    </row>
    <row r="27" spans="1:9" ht="39" customHeight="1" x14ac:dyDescent="0.25">
      <c r="A27" s="15">
        <v>13</v>
      </c>
      <c r="B27" s="24" t="s">
        <v>180</v>
      </c>
      <c r="C27" s="25" t="s">
        <v>181</v>
      </c>
      <c r="D27" s="19" t="s">
        <v>158</v>
      </c>
      <c r="E27" s="19" t="s">
        <v>155</v>
      </c>
      <c r="F27" s="19" t="s">
        <v>156</v>
      </c>
      <c r="G27" s="19" t="s">
        <v>174</v>
      </c>
      <c r="H27" s="19" t="s">
        <v>175</v>
      </c>
      <c r="I27" s="26" t="s">
        <v>262</v>
      </c>
    </row>
    <row r="28" spans="1:9" ht="39" customHeight="1" x14ac:dyDescent="0.25">
      <c r="A28" s="15">
        <v>14</v>
      </c>
      <c r="B28" s="24" t="s">
        <v>182</v>
      </c>
      <c r="C28" s="25" t="s">
        <v>183</v>
      </c>
      <c r="D28" s="19" t="s">
        <v>158</v>
      </c>
      <c r="E28" s="19" t="s">
        <v>155</v>
      </c>
      <c r="F28" s="19" t="s">
        <v>156</v>
      </c>
      <c r="G28" s="19" t="s">
        <v>174</v>
      </c>
      <c r="H28" s="19" t="s">
        <v>175</v>
      </c>
      <c r="I28" s="26" t="s">
        <v>262</v>
      </c>
    </row>
    <row r="29" spans="1:9" ht="39" customHeight="1" x14ac:dyDescent="0.25">
      <c r="A29" s="15">
        <v>15</v>
      </c>
      <c r="B29" s="30" t="s">
        <v>184</v>
      </c>
      <c r="C29" s="25" t="s">
        <v>185</v>
      </c>
      <c r="D29" s="19" t="s">
        <v>158</v>
      </c>
      <c r="E29" s="19" t="s">
        <v>155</v>
      </c>
      <c r="F29" s="19" t="s">
        <v>156</v>
      </c>
      <c r="G29" s="19" t="s">
        <v>174</v>
      </c>
      <c r="H29" s="19" t="s">
        <v>175</v>
      </c>
      <c r="I29" s="26" t="s">
        <v>262</v>
      </c>
    </row>
    <row r="30" spans="1:9" ht="39" customHeight="1" x14ac:dyDescent="0.25">
      <c r="A30" s="15">
        <v>16</v>
      </c>
      <c r="B30" s="31" t="s">
        <v>186</v>
      </c>
      <c r="C30" s="25" t="s">
        <v>187</v>
      </c>
      <c r="D30" s="19" t="s">
        <v>158</v>
      </c>
      <c r="E30" s="19" t="s">
        <v>155</v>
      </c>
      <c r="F30" s="19" t="s">
        <v>156</v>
      </c>
      <c r="G30" s="19" t="s">
        <v>174</v>
      </c>
      <c r="H30" s="19" t="s">
        <v>175</v>
      </c>
      <c r="I30" s="26" t="s">
        <v>262</v>
      </c>
    </row>
    <row r="31" spans="1:9" ht="39" customHeight="1" x14ac:dyDescent="0.25">
      <c r="A31" s="15">
        <v>17</v>
      </c>
      <c r="B31" s="31" t="s">
        <v>188</v>
      </c>
      <c r="C31" s="25" t="s">
        <v>189</v>
      </c>
      <c r="D31" s="19" t="s">
        <v>158</v>
      </c>
      <c r="E31" s="19" t="s">
        <v>155</v>
      </c>
      <c r="F31" s="19" t="s">
        <v>156</v>
      </c>
      <c r="G31" s="19" t="s">
        <v>174</v>
      </c>
      <c r="H31" s="19" t="s">
        <v>175</v>
      </c>
      <c r="I31" s="26" t="s">
        <v>262</v>
      </c>
    </row>
    <row r="32" spans="1:9" ht="39" customHeight="1" x14ac:dyDescent="0.25">
      <c r="A32" s="15">
        <v>18</v>
      </c>
      <c r="B32" s="31" t="s">
        <v>190</v>
      </c>
      <c r="C32" s="25" t="s">
        <v>191</v>
      </c>
      <c r="D32" s="19" t="s">
        <v>158</v>
      </c>
      <c r="E32" s="19" t="s">
        <v>155</v>
      </c>
      <c r="F32" s="19" t="s">
        <v>156</v>
      </c>
      <c r="G32" s="19" t="s">
        <v>174</v>
      </c>
      <c r="H32" s="19" t="s">
        <v>175</v>
      </c>
      <c r="I32" s="26" t="s">
        <v>262</v>
      </c>
    </row>
    <row r="33" spans="1:12" ht="39" customHeight="1" x14ac:dyDescent="0.25">
      <c r="A33" s="15">
        <v>19</v>
      </c>
      <c r="B33" s="31" t="s">
        <v>192</v>
      </c>
      <c r="C33" s="25" t="s">
        <v>193</v>
      </c>
      <c r="D33" s="19" t="s">
        <v>158</v>
      </c>
      <c r="E33" s="19" t="s">
        <v>155</v>
      </c>
      <c r="F33" s="19" t="s">
        <v>156</v>
      </c>
      <c r="G33" s="19" t="s">
        <v>174</v>
      </c>
      <c r="H33" s="19" t="s">
        <v>175</v>
      </c>
      <c r="I33" s="26" t="s">
        <v>262</v>
      </c>
    </row>
    <row r="34" spans="1:12" ht="39" customHeight="1" x14ac:dyDescent="0.25">
      <c r="A34" s="15">
        <v>20</v>
      </c>
      <c r="B34" s="31" t="s">
        <v>194</v>
      </c>
      <c r="C34" s="25" t="s">
        <v>195</v>
      </c>
      <c r="D34" s="19" t="s">
        <v>158</v>
      </c>
      <c r="E34" s="19" t="s">
        <v>155</v>
      </c>
      <c r="F34" s="19" t="s">
        <v>156</v>
      </c>
      <c r="G34" s="19" t="s">
        <v>174</v>
      </c>
      <c r="H34" s="19" t="s">
        <v>175</v>
      </c>
      <c r="I34" s="26" t="s">
        <v>262</v>
      </c>
    </row>
    <row r="35" spans="1:12" ht="39" customHeight="1" x14ac:dyDescent="0.25">
      <c r="A35" s="15">
        <v>21</v>
      </c>
      <c r="B35" s="24" t="s">
        <v>196</v>
      </c>
      <c r="C35" s="25" t="s">
        <v>197</v>
      </c>
      <c r="D35" s="19" t="s">
        <v>158</v>
      </c>
      <c r="E35" s="19" t="s">
        <v>155</v>
      </c>
      <c r="F35" s="19" t="s">
        <v>156</v>
      </c>
      <c r="G35" s="19" t="s">
        <v>174</v>
      </c>
      <c r="H35" s="19" t="s">
        <v>175</v>
      </c>
      <c r="I35" s="26" t="s">
        <v>262</v>
      </c>
    </row>
    <row r="36" spans="1:12" ht="139.5" customHeight="1" x14ac:dyDescent="0.25">
      <c r="A36" s="15">
        <v>22</v>
      </c>
      <c r="B36" s="32" t="s">
        <v>198</v>
      </c>
      <c r="C36" s="25">
        <v>173491375</v>
      </c>
      <c r="D36" s="19" t="s">
        <v>158</v>
      </c>
      <c r="E36" s="19" t="s">
        <v>155</v>
      </c>
      <c r="F36" s="19" t="s">
        <v>156</v>
      </c>
      <c r="G36" s="19" t="s">
        <v>160</v>
      </c>
      <c r="H36" s="19" t="s">
        <v>162</v>
      </c>
      <c r="I36" s="26" t="str">
        <f>I37</f>
        <v xml:space="preserve">*Xí nghiệp Chăn nuôi heo Đồng Hiệp: Ấp 3, Xã Phạm Văn Cội, Huyện Củ Chi,Tp. HCM. 
*Xí Nghiệp heo Giống Cấp I:Thôn Suối Tứ, Xã Thắng Hải, Huyện Hàm Tân, Tỉnh Bình Thuận.
</v>
      </c>
    </row>
    <row r="37" spans="1:12" ht="93.75" customHeight="1" x14ac:dyDescent="0.25">
      <c r="A37" s="15">
        <v>23</v>
      </c>
      <c r="B37" s="32" t="s">
        <v>200</v>
      </c>
      <c r="C37" s="25">
        <v>452746800</v>
      </c>
      <c r="D37" s="19" t="s">
        <v>158</v>
      </c>
      <c r="E37" s="19" t="s">
        <v>155</v>
      </c>
      <c r="F37" s="19" t="s">
        <v>156</v>
      </c>
      <c r="G37" s="19" t="s">
        <v>160</v>
      </c>
      <c r="H37" s="19" t="s">
        <v>162</v>
      </c>
      <c r="I37" s="26" t="s">
        <v>201</v>
      </c>
      <c r="L37" s="33"/>
    </row>
    <row r="38" spans="1:12" ht="61.5" customHeight="1" x14ac:dyDescent="0.25">
      <c r="A38" s="15">
        <v>24</v>
      </c>
      <c r="B38" s="32" t="s">
        <v>202</v>
      </c>
      <c r="C38" s="25">
        <v>68250000</v>
      </c>
      <c r="D38" s="19" t="s">
        <v>158</v>
      </c>
      <c r="E38" s="19" t="s">
        <v>155</v>
      </c>
      <c r="F38" s="19" t="s">
        <v>156</v>
      </c>
      <c r="G38" s="19" t="s">
        <v>160</v>
      </c>
      <c r="H38" s="19" t="s">
        <v>162</v>
      </c>
      <c r="I38" s="26" t="s">
        <v>203</v>
      </c>
    </row>
    <row r="39" spans="1:12" ht="60.6" customHeight="1" x14ac:dyDescent="0.25">
      <c r="A39" s="15">
        <v>25</v>
      </c>
      <c r="B39" s="32" t="s">
        <v>204</v>
      </c>
      <c r="C39" s="25">
        <v>172500000</v>
      </c>
      <c r="D39" s="19" t="s">
        <v>158</v>
      </c>
      <c r="E39" s="19" t="s">
        <v>155</v>
      </c>
      <c r="F39" s="19" t="s">
        <v>156</v>
      </c>
      <c r="G39" s="19" t="s">
        <v>160</v>
      </c>
      <c r="H39" s="19" t="s">
        <v>162</v>
      </c>
      <c r="I39" s="26" t="s">
        <v>203</v>
      </c>
    </row>
    <row r="40" spans="1:12" ht="60.6" customHeight="1" x14ac:dyDescent="0.25">
      <c r="A40" s="15">
        <v>26</v>
      </c>
      <c r="B40" s="32" t="s">
        <v>205</v>
      </c>
      <c r="C40" s="25">
        <v>215050000</v>
      </c>
      <c r="D40" s="19" t="s">
        <v>158</v>
      </c>
      <c r="E40" s="19" t="s">
        <v>155</v>
      </c>
      <c r="F40" s="19" t="s">
        <v>156</v>
      </c>
      <c r="G40" s="19" t="s">
        <v>160</v>
      </c>
      <c r="H40" s="19" t="s">
        <v>162</v>
      </c>
      <c r="I40" s="26" t="s">
        <v>203</v>
      </c>
    </row>
    <row r="41" spans="1:12" ht="114.75" customHeight="1" x14ac:dyDescent="0.25">
      <c r="A41" s="15">
        <v>27</v>
      </c>
      <c r="B41" s="34" t="s">
        <v>206</v>
      </c>
      <c r="C41" s="25">
        <v>737787200</v>
      </c>
      <c r="D41" s="19" t="s">
        <v>158</v>
      </c>
      <c r="E41" s="19" t="s">
        <v>155</v>
      </c>
      <c r="F41" s="19" t="s">
        <v>156</v>
      </c>
      <c r="G41" s="19" t="s">
        <v>160</v>
      </c>
      <c r="H41" s="19" t="s">
        <v>162</v>
      </c>
      <c r="I41" s="26" t="s">
        <v>199</v>
      </c>
    </row>
    <row r="42" spans="1:12" ht="114.75" customHeight="1" x14ac:dyDescent="0.25">
      <c r="A42" s="15">
        <v>28</v>
      </c>
      <c r="B42" s="32" t="s">
        <v>207</v>
      </c>
      <c r="C42" s="25">
        <v>108040000</v>
      </c>
      <c r="D42" s="19" t="s">
        <v>158</v>
      </c>
      <c r="E42" s="19" t="s">
        <v>155</v>
      </c>
      <c r="F42" s="19" t="s">
        <v>156</v>
      </c>
      <c r="G42" s="19" t="s">
        <v>160</v>
      </c>
      <c r="H42" s="19" t="s">
        <v>162</v>
      </c>
      <c r="I42" s="26" t="s">
        <v>199</v>
      </c>
    </row>
    <row r="43" spans="1:12" ht="114" customHeight="1" x14ac:dyDescent="0.25">
      <c r="A43" s="15">
        <v>29</v>
      </c>
      <c r="B43" s="32" t="s">
        <v>208</v>
      </c>
      <c r="C43" s="25">
        <v>118429400</v>
      </c>
      <c r="D43" s="19" t="s">
        <v>158</v>
      </c>
      <c r="E43" s="19" t="s">
        <v>155</v>
      </c>
      <c r="F43" s="19" t="s">
        <v>156</v>
      </c>
      <c r="G43" s="19" t="s">
        <v>160</v>
      </c>
      <c r="H43" s="19" t="s">
        <v>162</v>
      </c>
      <c r="I43" s="26" t="s">
        <v>209</v>
      </c>
    </row>
    <row r="44" spans="1:12" ht="108" customHeight="1" x14ac:dyDescent="0.25">
      <c r="A44" s="15">
        <v>30</v>
      </c>
      <c r="B44" s="32" t="s">
        <v>210</v>
      </c>
      <c r="C44" s="25">
        <v>75900000</v>
      </c>
      <c r="D44" s="19" t="s">
        <v>158</v>
      </c>
      <c r="E44" s="19" t="s">
        <v>155</v>
      </c>
      <c r="F44" s="19" t="s">
        <v>156</v>
      </c>
      <c r="G44" s="19" t="s">
        <v>160</v>
      </c>
      <c r="H44" s="19" t="s">
        <v>162</v>
      </c>
      <c r="I44" s="26" t="s">
        <v>209</v>
      </c>
    </row>
    <row r="45" spans="1:12" ht="108" customHeight="1" x14ac:dyDescent="0.25">
      <c r="A45" s="15">
        <v>31</v>
      </c>
      <c r="B45" s="32" t="s">
        <v>211</v>
      </c>
      <c r="C45" s="25">
        <v>71136000</v>
      </c>
      <c r="D45" s="19" t="s">
        <v>158</v>
      </c>
      <c r="E45" s="19" t="s">
        <v>155</v>
      </c>
      <c r="F45" s="19" t="s">
        <v>156</v>
      </c>
      <c r="G45" s="19" t="s">
        <v>160</v>
      </c>
      <c r="H45" s="19" t="s">
        <v>162</v>
      </c>
      <c r="I45" s="26" t="s">
        <v>209</v>
      </c>
    </row>
    <row r="46" spans="1:12" ht="76.5" customHeight="1" x14ac:dyDescent="0.25">
      <c r="A46" s="15">
        <v>32</v>
      </c>
      <c r="B46" s="32" t="s">
        <v>212</v>
      </c>
      <c r="C46" s="25">
        <v>141000000</v>
      </c>
      <c r="D46" s="19" t="s">
        <v>158</v>
      </c>
      <c r="E46" s="19" t="s">
        <v>155</v>
      </c>
      <c r="F46" s="19" t="s">
        <v>156</v>
      </c>
      <c r="G46" s="19" t="s">
        <v>160</v>
      </c>
      <c r="H46" s="19" t="s">
        <v>162</v>
      </c>
      <c r="I46" s="26" t="s">
        <v>213</v>
      </c>
    </row>
    <row r="47" spans="1:12" ht="141" customHeight="1" x14ac:dyDescent="0.25">
      <c r="A47" s="15">
        <v>33</v>
      </c>
      <c r="B47" s="32" t="s">
        <v>214</v>
      </c>
      <c r="C47" s="25">
        <v>84525000</v>
      </c>
      <c r="D47" s="19" t="s">
        <v>158</v>
      </c>
      <c r="E47" s="19" t="s">
        <v>155</v>
      </c>
      <c r="F47" s="19" t="s">
        <v>156</v>
      </c>
      <c r="G47" s="19" t="s">
        <v>160</v>
      </c>
      <c r="H47" s="19" t="s">
        <v>162</v>
      </c>
      <c r="I47" s="26" t="s">
        <v>199</v>
      </c>
    </row>
    <row r="48" spans="1:12" ht="141" customHeight="1" x14ac:dyDescent="0.25">
      <c r="A48" s="15">
        <v>34</v>
      </c>
      <c r="B48" s="32" t="s">
        <v>215</v>
      </c>
      <c r="C48" s="25">
        <v>155000000</v>
      </c>
      <c r="D48" s="19" t="s">
        <v>158</v>
      </c>
      <c r="E48" s="19" t="s">
        <v>155</v>
      </c>
      <c r="F48" s="19" t="s">
        <v>156</v>
      </c>
      <c r="G48" s="19" t="s">
        <v>160</v>
      </c>
      <c r="H48" s="19" t="s">
        <v>162</v>
      </c>
      <c r="I48" s="26" t="s">
        <v>199</v>
      </c>
    </row>
    <row r="49" spans="1:9" ht="96.75" customHeight="1" x14ac:dyDescent="0.25">
      <c r="A49" s="15">
        <v>35</v>
      </c>
      <c r="B49" s="32" t="s">
        <v>216</v>
      </c>
      <c r="C49" s="25">
        <v>194197500</v>
      </c>
      <c r="D49" s="19" t="s">
        <v>158</v>
      </c>
      <c r="E49" s="19" t="s">
        <v>155</v>
      </c>
      <c r="F49" s="19" t="s">
        <v>156</v>
      </c>
      <c r="G49" s="19" t="s">
        <v>160</v>
      </c>
      <c r="H49" s="19" t="s">
        <v>162</v>
      </c>
      <c r="I49" s="26" t="s">
        <v>209</v>
      </c>
    </row>
    <row r="50" spans="1:9" ht="75" customHeight="1" x14ac:dyDescent="0.25">
      <c r="A50" s="15">
        <v>36</v>
      </c>
      <c r="B50" s="32" t="s">
        <v>217</v>
      </c>
      <c r="C50" s="25">
        <v>120000000</v>
      </c>
      <c r="D50" s="19" t="s">
        <v>158</v>
      </c>
      <c r="E50" s="19" t="s">
        <v>155</v>
      </c>
      <c r="F50" s="19" t="s">
        <v>156</v>
      </c>
      <c r="G50" s="19" t="s">
        <v>160</v>
      </c>
      <c r="H50" s="19" t="s">
        <v>162</v>
      </c>
      <c r="I50" s="26" t="s">
        <v>213</v>
      </c>
    </row>
    <row r="51" spans="1:9" ht="79.5" customHeight="1" x14ac:dyDescent="0.25">
      <c r="A51" s="15">
        <v>37</v>
      </c>
      <c r="B51" s="32" t="s">
        <v>218</v>
      </c>
      <c r="C51" s="25">
        <v>67000000</v>
      </c>
      <c r="D51" s="19" t="s">
        <v>158</v>
      </c>
      <c r="E51" s="19" t="s">
        <v>155</v>
      </c>
      <c r="F51" s="19" t="s">
        <v>156</v>
      </c>
      <c r="G51" s="19" t="s">
        <v>160</v>
      </c>
      <c r="H51" s="19" t="s">
        <v>162</v>
      </c>
      <c r="I51" s="26" t="s">
        <v>213</v>
      </c>
    </row>
    <row r="52" spans="1:9" ht="105" customHeight="1" x14ac:dyDescent="0.25">
      <c r="A52" s="15">
        <v>38</v>
      </c>
      <c r="B52" s="32" t="s">
        <v>219</v>
      </c>
      <c r="C52" s="25">
        <v>54880000</v>
      </c>
      <c r="D52" s="19" t="s">
        <v>158</v>
      </c>
      <c r="E52" s="19" t="s">
        <v>155</v>
      </c>
      <c r="F52" s="19" t="s">
        <v>156</v>
      </c>
      <c r="G52" s="19" t="s">
        <v>160</v>
      </c>
      <c r="H52" s="19" t="s">
        <v>162</v>
      </c>
      <c r="I52" s="26" t="s">
        <v>220</v>
      </c>
    </row>
    <row r="53" spans="1:9" ht="156.75" customHeight="1" x14ac:dyDescent="0.25">
      <c r="A53" s="15">
        <v>39</v>
      </c>
      <c r="B53" s="34" t="s">
        <v>221</v>
      </c>
      <c r="C53" s="25">
        <v>151471530</v>
      </c>
      <c r="D53" s="19" t="s">
        <v>158</v>
      </c>
      <c r="E53" s="19" t="s">
        <v>155</v>
      </c>
      <c r="F53" s="19" t="s">
        <v>156</v>
      </c>
      <c r="G53" s="19" t="s">
        <v>160</v>
      </c>
      <c r="H53" s="19" t="s">
        <v>162</v>
      </c>
      <c r="I53" s="26" t="s">
        <v>199</v>
      </c>
    </row>
    <row r="54" spans="1:9" ht="117" customHeight="1" x14ac:dyDescent="0.25">
      <c r="A54" s="15">
        <v>40</v>
      </c>
      <c r="B54" s="32" t="s">
        <v>222</v>
      </c>
      <c r="C54" s="25">
        <v>580000000</v>
      </c>
      <c r="D54" s="19" t="s">
        <v>158</v>
      </c>
      <c r="E54" s="19" t="s">
        <v>155</v>
      </c>
      <c r="F54" s="19" t="s">
        <v>156</v>
      </c>
      <c r="G54" s="19" t="s">
        <v>160</v>
      </c>
      <c r="H54" s="19" t="s">
        <v>162</v>
      </c>
      <c r="I54" s="26" t="s">
        <v>209</v>
      </c>
    </row>
    <row r="55" spans="1:9" ht="60.6" customHeight="1" x14ac:dyDescent="0.25">
      <c r="A55" s="15">
        <v>41</v>
      </c>
      <c r="B55" s="32" t="s">
        <v>223</v>
      </c>
      <c r="C55" s="25">
        <v>80850000</v>
      </c>
      <c r="D55" s="19" t="s">
        <v>158</v>
      </c>
      <c r="E55" s="19" t="s">
        <v>155</v>
      </c>
      <c r="F55" s="19" t="s">
        <v>156</v>
      </c>
      <c r="G55" s="19" t="s">
        <v>160</v>
      </c>
      <c r="H55" s="19" t="s">
        <v>162</v>
      </c>
      <c r="I55" s="26" t="s">
        <v>203</v>
      </c>
    </row>
    <row r="56" spans="1:9" ht="98.25" customHeight="1" x14ac:dyDescent="0.25">
      <c r="A56" s="15">
        <v>42</v>
      </c>
      <c r="B56" s="32" t="s">
        <v>224</v>
      </c>
      <c r="C56" s="25">
        <v>86064000</v>
      </c>
      <c r="D56" s="19" t="s">
        <v>158</v>
      </c>
      <c r="E56" s="19" t="s">
        <v>155</v>
      </c>
      <c r="F56" s="19" t="s">
        <v>156</v>
      </c>
      <c r="G56" s="19" t="s">
        <v>160</v>
      </c>
      <c r="H56" s="19" t="s">
        <v>162</v>
      </c>
      <c r="I56" s="26" t="s">
        <v>209</v>
      </c>
    </row>
    <row r="57" spans="1:9" ht="98.25" customHeight="1" x14ac:dyDescent="0.25">
      <c r="A57" s="15">
        <v>43</v>
      </c>
      <c r="B57" s="32" t="s">
        <v>225</v>
      </c>
      <c r="C57" s="25">
        <v>109163040</v>
      </c>
      <c r="D57" s="19" t="s">
        <v>158</v>
      </c>
      <c r="E57" s="19" t="s">
        <v>155</v>
      </c>
      <c r="F57" s="19" t="s">
        <v>156</v>
      </c>
      <c r="G57" s="19" t="s">
        <v>160</v>
      </c>
      <c r="H57" s="19" t="s">
        <v>162</v>
      </c>
      <c r="I57" s="26" t="s">
        <v>209</v>
      </c>
    </row>
    <row r="58" spans="1:9" ht="115.5" customHeight="1" x14ac:dyDescent="0.25">
      <c r="A58" s="15">
        <v>44</v>
      </c>
      <c r="B58" s="34" t="s">
        <v>226</v>
      </c>
      <c r="C58" s="25">
        <v>58320000</v>
      </c>
      <c r="D58" s="19" t="s">
        <v>158</v>
      </c>
      <c r="E58" s="19" t="s">
        <v>155</v>
      </c>
      <c r="F58" s="19" t="s">
        <v>156</v>
      </c>
      <c r="G58" s="19" t="s">
        <v>160</v>
      </c>
      <c r="H58" s="19" t="s">
        <v>162</v>
      </c>
      <c r="I58" s="26" t="s">
        <v>220</v>
      </c>
    </row>
    <row r="59" spans="1:9" ht="149.25" customHeight="1" x14ac:dyDescent="0.25">
      <c r="A59" s="15">
        <v>45</v>
      </c>
      <c r="B59" s="34" t="s">
        <v>227</v>
      </c>
      <c r="C59" s="25">
        <v>92389500</v>
      </c>
      <c r="D59" s="19" t="s">
        <v>158</v>
      </c>
      <c r="E59" s="19" t="s">
        <v>161</v>
      </c>
      <c r="F59" s="19" t="s">
        <v>156</v>
      </c>
      <c r="G59" s="19" t="s">
        <v>160</v>
      </c>
      <c r="H59" s="19" t="s">
        <v>162</v>
      </c>
      <c r="I59" s="26" t="s">
        <v>199</v>
      </c>
    </row>
    <row r="60" spans="1:9" ht="101.25" customHeight="1" x14ac:dyDescent="0.25">
      <c r="A60" s="15">
        <v>46</v>
      </c>
      <c r="B60" s="32" t="s">
        <v>228</v>
      </c>
      <c r="C60" s="25">
        <v>198450000</v>
      </c>
      <c r="D60" s="19" t="s">
        <v>158</v>
      </c>
      <c r="E60" s="19" t="s">
        <v>155</v>
      </c>
      <c r="F60" s="19" t="s">
        <v>156</v>
      </c>
      <c r="G60" s="19" t="s">
        <v>160</v>
      </c>
      <c r="H60" s="19" t="s">
        <v>162</v>
      </c>
      <c r="I60" s="26" t="s">
        <v>220</v>
      </c>
    </row>
    <row r="61" spans="1:9" ht="60.6" customHeight="1" x14ac:dyDescent="0.25">
      <c r="A61" s="15">
        <v>47</v>
      </c>
      <c r="B61" s="32" t="s">
        <v>229</v>
      </c>
      <c r="C61" s="25">
        <v>531300000</v>
      </c>
      <c r="D61" s="19" t="s">
        <v>158</v>
      </c>
      <c r="E61" s="19" t="s">
        <v>161</v>
      </c>
      <c r="F61" s="19" t="s">
        <v>156</v>
      </c>
      <c r="G61" s="19" t="s">
        <v>160</v>
      </c>
      <c r="H61" s="19" t="s">
        <v>162</v>
      </c>
      <c r="I61" s="26" t="s">
        <v>203</v>
      </c>
    </row>
    <row r="62" spans="1:9" ht="60.6" customHeight="1" x14ac:dyDescent="0.25">
      <c r="A62" s="15">
        <v>48</v>
      </c>
      <c r="B62" s="35" t="s">
        <v>230</v>
      </c>
      <c r="C62" s="25">
        <v>378500000</v>
      </c>
      <c r="D62" s="19" t="s">
        <v>158</v>
      </c>
      <c r="E62" s="19" t="s">
        <v>155</v>
      </c>
      <c r="F62" s="19" t="s">
        <v>156</v>
      </c>
      <c r="G62" s="19" t="s">
        <v>160</v>
      </c>
      <c r="H62" s="19" t="s">
        <v>231</v>
      </c>
      <c r="I62" s="26" t="s">
        <v>232</v>
      </c>
    </row>
    <row r="63" spans="1:9" ht="60.6" customHeight="1" x14ac:dyDescent="0.25">
      <c r="A63" s="15">
        <v>49</v>
      </c>
      <c r="B63" s="35" t="s">
        <v>233</v>
      </c>
      <c r="C63" s="25">
        <v>247000000</v>
      </c>
      <c r="D63" s="19" t="s">
        <v>158</v>
      </c>
      <c r="E63" s="19" t="s">
        <v>155</v>
      </c>
      <c r="F63" s="19" t="s">
        <v>156</v>
      </c>
      <c r="G63" s="19" t="s">
        <v>160</v>
      </c>
      <c r="H63" s="19" t="s">
        <v>162</v>
      </c>
      <c r="I63" s="26" t="s">
        <v>234</v>
      </c>
    </row>
    <row r="64" spans="1:9" ht="60.6" customHeight="1" x14ac:dyDescent="0.25">
      <c r="A64" s="15">
        <v>50</v>
      </c>
      <c r="B64" s="35" t="s">
        <v>236</v>
      </c>
      <c r="C64" s="25">
        <v>3600000000</v>
      </c>
      <c r="D64" s="19" t="s">
        <v>158</v>
      </c>
      <c r="E64" s="19" t="s">
        <v>237</v>
      </c>
      <c r="F64" s="19" t="s">
        <v>156</v>
      </c>
      <c r="G64" s="19" t="s">
        <v>160</v>
      </c>
      <c r="H64" s="19" t="s">
        <v>235</v>
      </c>
      <c r="I64" s="26" t="s">
        <v>238</v>
      </c>
    </row>
    <row r="65" spans="1:9" ht="60.6" customHeight="1" x14ac:dyDescent="0.25">
      <c r="A65" s="15">
        <v>51</v>
      </c>
      <c r="B65" s="35" t="s">
        <v>239</v>
      </c>
      <c r="C65" s="25">
        <v>400000000</v>
      </c>
      <c r="D65" s="19" t="s">
        <v>158</v>
      </c>
      <c r="E65" s="19" t="s">
        <v>237</v>
      </c>
      <c r="F65" s="19" t="s">
        <v>156</v>
      </c>
      <c r="G65" s="19" t="s">
        <v>160</v>
      </c>
      <c r="H65" s="19" t="s">
        <v>240</v>
      </c>
      <c r="I65" s="26" t="s">
        <v>238</v>
      </c>
    </row>
    <row r="66" spans="1:9" ht="60.6" customHeight="1" x14ac:dyDescent="0.25">
      <c r="A66" s="15">
        <v>52</v>
      </c>
      <c r="B66" s="35" t="s">
        <v>241</v>
      </c>
      <c r="C66" s="25">
        <v>8970000000</v>
      </c>
      <c r="D66" s="19" t="s">
        <v>158</v>
      </c>
      <c r="E66" s="19" t="s">
        <v>237</v>
      </c>
      <c r="F66" s="19" t="s">
        <v>156</v>
      </c>
      <c r="G66" s="19" t="s">
        <v>160</v>
      </c>
      <c r="H66" s="19" t="s">
        <v>235</v>
      </c>
      <c r="I66" s="26" t="s">
        <v>234</v>
      </c>
    </row>
    <row r="67" spans="1:9" ht="60.6" customHeight="1" x14ac:dyDescent="0.25">
      <c r="A67" s="15">
        <v>53</v>
      </c>
      <c r="B67" s="35" t="s">
        <v>244</v>
      </c>
      <c r="C67" s="25">
        <v>53680000</v>
      </c>
      <c r="D67" s="19" t="s">
        <v>158</v>
      </c>
      <c r="E67" s="19" t="s">
        <v>237</v>
      </c>
      <c r="F67" s="19" t="s">
        <v>156</v>
      </c>
      <c r="G67" s="19" t="s">
        <v>160</v>
      </c>
      <c r="H67" s="19" t="s">
        <v>162</v>
      </c>
      <c r="I67" s="26" t="s">
        <v>248</v>
      </c>
    </row>
    <row r="68" spans="1:9" ht="60.6" customHeight="1" x14ac:dyDescent="0.25">
      <c r="A68" s="15">
        <v>54</v>
      </c>
      <c r="B68" s="35" t="s">
        <v>252</v>
      </c>
      <c r="C68" s="25">
        <v>63360000</v>
      </c>
      <c r="D68" s="19" t="s">
        <v>158</v>
      </c>
      <c r="E68" s="19" t="s">
        <v>237</v>
      </c>
      <c r="F68" s="19" t="s">
        <v>156</v>
      </c>
      <c r="G68" s="19" t="s">
        <v>160</v>
      </c>
      <c r="H68" s="19" t="s">
        <v>162</v>
      </c>
      <c r="I68" s="26" t="s">
        <v>249</v>
      </c>
    </row>
    <row r="69" spans="1:9" ht="76.5" customHeight="1" x14ac:dyDescent="0.25">
      <c r="A69" s="15">
        <v>55</v>
      </c>
      <c r="B69" s="35" t="s">
        <v>245</v>
      </c>
      <c r="C69" s="25">
        <v>131331200</v>
      </c>
      <c r="D69" s="19" t="s">
        <v>158</v>
      </c>
      <c r="E69" s="19" t="s">
        <v>237</v>
      </c>
      <c r="F69" s="19" t="s">
        <v>156</v>
      </c>
      <c r="G69" s="19" t="s">
        <v>160</v>
      </c>
      <c r="H69" s="19" t="s">
        <v>162</v>
      </c>
      <c r="I69" s="26" t="s">
        <v>250</v>
      </c>
    </row>
    <row r="70" spans="1:9" ht="136.5" customHeight="1" x14ac:dyDescent="0.25">
      <c r="A70" s="15">
        <v>56</v>
      </c>
      <c r="B70" s="35" t="s">
        <v>246</v>
      </c>
      <c r="C70" s="25">
        <v>113801600</v>
      </c>
      <c r="D70" s="19" t="s">
        <v>158</v>
      </c>
      <c r="E70" s="19" t="s">
        <v>237</v>
      </c>
      <c r="F70" s="19" t="s">
        <v>156</v>
      </c>
      <c r="G70" s="19" t="s">
        <v>160</v>
      </c>
      <c r="H70" s="19" t="s">
        <v>162</v>
      </c>
      <c r="I70" s="26" t="s">
        <v>251</v>
      </c>
    </row>
    <row r="71" spans="1:9" ht="60.6" customHeight="1" x14ac:dyDescent="0.25">
      <c r="A71" s="15">
        <v>57</v>
      </c>
      <c r="B71" s="35" t="s">
        <v>247</v>
      </c>
      <c r="C71" s="25">
        <v>111807360.00000001</v>
      </c>
      <c r="D71" s="19" t="s">
        <v>158</v>
      </c>
      <c r="E71" s="19" t="s">
        <v>237</v>
      </c>
      <c r="F71" s="19" t="s">
        <v>156</v>
      </c>
      <c r="G71" s="19" t="s">
        <v>160</v>
      </c>
      <c r="H71" s="19" t="s">
        <v>162</v>
      </c>
      <c r="I71" s="26" t="s">
        <v>250</v>
      </c>
    </row>
    <row r="72" spans="1:9" ht="136.5" customHeight="1" x14ac:dyDescent="0.25">
      <c r="A72" s="15">
        <v>58</v>
      </c>
      <c r="B72" s="36" t="s">
        <v>254</v>
      </c>
      <c r="C72" s="25">
        <v>88935000</v>
      </c>
      <c r="D72" s="19" t="s">
        <v>158</v>
      </c>
      <c r="E72" s="19" t="s">
        <v>237</v>
      </c>
      <c r="F72" s="19" t="s">
        <v>156</v>
      </c>
      <c r="G72" s="19" t="s">
        <v>160</v>
      </c>
      <c r="H72" s="19" t="s">
        <v>162</v>
      </c>
      <c r="I72" s="26" t="s">
        <v>253</v>
      </c>
    </row>
    <row r="73" spans="1:9" x14ac:dyDescent="0.25">
      <c r="A73" s="22"/>
      <c r="B73" s="38" t="s">
        <v>259</v>
      </c>
      <c r="C73" s="38"/>
      <c r="D73" s="38"/>
      <c r="E73" s="38"/>
      <c r="F73" s="38"/>
      <c r="G73" s="38"/>
      <c r="H73" s="38"/>
      <c r="I73" s="38"/>
    </row>
    <row r="74" spans="1:9" x14ac:dyDescent="0.25">
      <c r="A74" s="22"/>
      <c r="B74" s="38" t="s">
        <v>260</v>
      </c>
      <c r="C74" s="38"/>
      <c r="D74" s="38"/>
      <c r="E74" s="38"/>
      <c r="F74" s="38"/>
      <c r="G74" s="38"/>
      <c r="H74" s="38"/>
      <c r="I74" s="38"/>
    </row>
    <row r="75" spans="1:9" x14ac:dyDescent="0.25">
      <c r="A75" s="22"/>
    </row>
    <row r="76" spans="1:9" x14ac:dyDescent="0.25">
      <c r="A76" s="22"/>
    </row>
    <row r="77" spans="1:9" x14ac:dyDescent="0.25">
      <c r="A77" s="22"/>
    </row>
    <row r="78" spans="1:9" x14ac:dyDescent="0.25">
      <c r="A78" s="22"/>
    </row>
    <row r="79" spans="1:9" x14ac:dyDescent="0.25">
      <c r="A79" s="22"/>
    </row>
    <row r="80" spans="1:9"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ht="18.75" customHeight="1" x14ac:dyDescent="0.25">
      <c r="A110" s="22"/>
    </row>
    <row r="111" spans="1:1" x14ac:dyDescent="0.25">
      <c r="A111" s="22"/>
    </row>
    <row r="112" spans="1:1" x14ac:dyDescent="0.25">
      <c r="A112" s="22"/>
    </row>
    <row r="113" spans="1:8" x14ac:dyDescent="0.25">
      <c r="A113" s="22"/>
    </row>
    <row r="114" spans="1:8" x14ac:dyDescent="0.25">
      <c r="A114" s="22"/>
    </row>
    <row r="115" spans="1:8" x14ac:dyDescent="0.25">
      <c r="A115" s="22"/>
    </row>
    <row r="116" spans="1:8" x14ac:dyDescent="0.25">
      <c r="A116" s="22"/>
    </row>
    <row r="117" spans="1:8" x14ac:dyDescent="0.25">
      <c r="A117" s="22"/>
    </row>
    <row r="118" spans="1:8" ht="15" customHeight="1" x14ac:dyDescent="0.25">
      <c r="A118" s="41" t="s">
        <v>141</v>
      </c>
      <c r="B118" s="41"/>
      <c r="C118" s="41"/>
      <c r="D118" s="41"/>
      <c r="E118" s="41"/>
      <c r="F118" s="41"/>
      <c r="G118" s="41"/>
      <c r="H118" s="41"/>
    </row>
    <row r="119" spans="1:8" ht="15" customHeight="1" x14ac:dyDescent="0.25">
      <c r="A119" s="37" t="s">
        <v>142</v>
      </c>
      <c r="B119" s="37"/>
      <c r="C119" s="37"/>
      <c r="D119" s="37"/>
      <c r="E119" s="37"/>
      <c r="F119" s="37"/>
      <c r="G119" s="37"/>
      <c r="H119" s="37"/>
    </row>
    <row r="120" spans="1:8" ht="15" customHeight="1" x14ac:dyDescent="0.25">
      <c r="A120" s="37" t="s">
        <v>146</v>
      </c>
      <c r="B120" s="37"/>
      <c r="C120" s="37"/>
      <c r="D120" s="37"/>
      <c r="E120" s="37"/>
      <c r="F120" s="37"/>
      <c r="G120" s="37"/>
      <c r="H120" s="37"/>
    </row>
  </sheetData>
  <mergeCells count="17">
    <mergeCell ref="A1:H1"/>
    <mergeCell ref="A4:H4"/>
    <mergeCell ref="A118:H118"/>
    <mergeCell ref="A119:H119"/>
    <mergeCell ref="A6:H6"/>
    <mergeCell ref="A2:H2"/>
    <mergeCell ref="A3:H3"/>
    <mergeCell ref="B13:I13"/>
    <mergeCell ref="B12:I12"/>
    <mergeCell ref="B11:I11"/>
    <mergeCell ref="B10:I10"/>
    <mergeCell ref="B9:I9"/>
    <mergeCell ref="A120:H120"/>
    <mergeCell ref="A7:B7"/>
    <mergeCell ref="B8:I8"/>
    <mergeCell ref="B73:I73"/>
    <mergeCell ref="B74:I74"/>
  </mergeCells>
  <printOptions horizontalCentered="1"/>
  <pageMargins left="0.25" right="0" top="0.53" bottom="0.31" header="0.2" footer="0.2"/>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45" t="s">
        <v>62</v>
      </c>
      <c r="B5" s="45"/>
      <c r="C5" s="45"/>
      <c r="D5" s="45"/>
      <c r="E5" s="45"/>
      <c r="F5" s="45"/>
    </row>
    <row r="6" spans="1:6" ht="18.75" x14ac:dyDescent="0.3">
      <c r="A6" s="46" t="s">
        <v>61</v>
      </c>
      <c r="B6" s="46"/>
      <c r="C6" s="46"/>
      <c r="D6" s="46"/>
      <c r="E6" s="46"/>
      <c r="F6" s="46"/>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7" t="s">
        <v>0</v>
      </c>
      <c r="B43" s="48"/>
      <c r="C43" s="48"/>
      <c r="D43" s="48"/>
      <c r="E43" s="49"/>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5" t="s">
        <v>62</v>
      </c>
      <c r="B5" s="45"/>
      <c r="C5" s="45"/>
      <c r="D5" s="45"/>
    </row>
    <row r="6" spans="1:4" ht="18.75" x14ac:dyDescent="0.3">
      <c r="A6" s="46" t="s">
        <v>61</v>
      </c>
      <c r="B6" s="46"/>
      <c r="C6" s="46"/>
      <c r="D6" s="46"/>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7" t="s">
        <v>0</v>
      </c>
      <c r="B41" s="48"/>
      <c r="C41" s="49"/>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5" t="s">
        <v>62</v>
      </c>
      <c r="B5" s="45"/>
      <c r="C5" s="45"/>
      <c r="D5" s="45"/>
    </row>
    <row r="6" spans="1:4" ht="18.75" x14ac:dyDescent="0.3">
      <c r="A6" s="46" t="s">
        <v>101</v>
      </c>
      <c r="B6" s="46"/>
      <c r="C6" s="46"/>
      <c r="D6" s="46"/>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5" t="s">
        <v>62</v>
      </c>
      <c r="B5" s="45"/>
      <c r="C5" s="45"/>
      <c r="D5" s="45"/>
    </row>
    <row r="6" spans="1:4" ht="18.75" x14ac:dyDescent="0.3">
      <c r="A6" s="46" t="s">
        <v>129</v>
      </c>
      <c r="B6" s="46"/>
      <c r="C6" s="46"/>
      <c r="D6" s="46"/>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2023-03-03T04:17:37Z</dcterms:modified>
</cp:coreProperties>
</file>