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707BFAE9-5989-4665-B521-5747F2E1755F}"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9" i="5" l="1"/>
  <c r="D33" i="5"/>
  <c r="D28" i="5"/>
  <c r="D25" i="5"/>
  <c r="D18" i="5"/>
  <c r="E17" i="5" l="1"/>
  <c r="E16" i="5" l="1"/>
  <c r="E15" i="5" s="1"/>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<sst xmlns="http://schemas.openxmlformats.org/spreadsheetml/2006/main" count="511" uniqueCount="228">
  <si>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</si>
  <si>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</si>
  <si>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</si>
  <si>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</si>
  <si>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</si>
  <si>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</si>
  <si>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</si>
  <si>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</si>
  <si>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</si>
  <si>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</si>
  <si>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</si>
  <si>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</si>
  <si>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</si>
  <si>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</si>
  <si>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</si>
  <si>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</si>
  <si>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</si>
  <si>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</si>
  <si>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</si>
  <si>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</si>
  <si>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</si>
  <si>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</si>
  <si>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</si>
  <si>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</si>
  <si>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</si>
  <si>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</si>
  <si>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</si>
  <si>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</si>
  <si>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</si>
  <si>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</si>
  <si>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</si>
  <si>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</si>
  <si>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</si>
  <si>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</si>
  <si>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</si>
  <si>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</si>
  <si>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</si>
  <si>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</si>
  <si>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</si>
  <si>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</si>
  <si>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</si>
  <si>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</si>
  <si>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</si>
  <si>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</si>
  <si>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</si>
  <si>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</si>
  <si>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</si>
  <si>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</si>
  <si>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</si>
  <si>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</si>
  <si>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</si>
  <si>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</si>
  <si>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</si>
  <si>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</si>
  <si>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</si>
  <si>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</si>
  <si>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</si>
  <si>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</si>
  <si>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</si>
  <si>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</si>
  <si>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</si>
  <si>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</si>
  <si>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</si>
  <si>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</si>
  <si>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</si>
  <si>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</si>
  <si>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</si>
  <si>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</si>
  <si>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</si>
  <si>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</si>
  <si>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</si>
  <si>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</si>
  <si>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</si>
  <si>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</si>
  <si>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</si>
  <si>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</si>
  <si>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</si>
  <si>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</si>
  <si>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</si>
  <si>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</si>
  <si>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</si>
  <si>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</si>
  <si>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</si>
  <si>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</si>
  <si>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</si>
  <si>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</si>
  <si>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</si>
  <si>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</si>
  <si>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</si>
  <si>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</si>
  <si>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</si>
  <si>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</si>
  <si>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</si>
  <si>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</si>
  <si>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</si>
  <si>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</si>
  <si>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</si>
  <si>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</si>
  <si>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</si>
  <si>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</si>
  <si>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</si>
  <si>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</si>
  <si>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</si>
  <si>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</si>
  <si>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</si>
  <si>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</si>
  <si>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</si>
  <si>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</si>
  <si>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</si>
  <si>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</si>
  <si>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</si>
  <si>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</si>
  <si>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</si>
  <si>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</si>
  <si>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</si>
  <si>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</si>
  <si>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</si>
  <si>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</si>
  <si>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</si>
  <si>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</si>
  <si>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</si>
  <si>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</si>
  <si>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</si>
  <si>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</si>
  <si>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</si>
  <si>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</si>
  <si>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</si>
  <si>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</si>
  <si>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</si>
  <si>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</si>
  <si>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</si>
  <si>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</si>
  <si>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</si>
  <si>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</si>
  <si>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</si>
  <si>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</si>
  <si>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</si>
  <si>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</si>
  <si>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</si>
  <si>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</si>
  <si>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</si>
  <si>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</si>
  <si>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</si>
  <si>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</si>
  <si>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</si>
  <si>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t>ĐVT</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</si>
  <si>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</si>
  <si>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Điện thoại: 028 22106 455 hoặc A. Tuân: 0903632961 (phụ trách đấu thầu)</t>
  </si>
  <si>
    <t>ĐỊA ĐIỂM
THỰC HIỆN DỊCH VỤ VÀ GIAO HÀNG</t>
  </si>
  <si>
    <t>KHỐI LƯỢNG
MỜI THẦU
DỰ KIẾN</t>
  </si>
  <si>
    <t xml:space="preserve">THỜI GIAN 
MỜI THẦU
DỰ KIẾN </t>
  </si>
  <si>
    <t>THỜI GIAN 
THỰC HIỆN 
HỢP ĐỒNG</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</si>
  <si>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</si>
  <si>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NGUỒN VỐN</t>
  </si>
  <si>
    <t>HÌNH THỨC LỰA CHỌN NHÀ THẦU</t>
  </si>
  <si>
    <t>PHƯƠNG THỨC LỰA CHỌN NHÀ THẦU</t>
  </si>
  <si>
    <t>Báo giá cạnh tranh</t>
  </si>
  <si>
    <t>Một giai đoạn một túi hồ sơ</t>
  </si>
  <si>
    <t>Vốn sản xuất kinh doanh của đơn vị</t>
  </si>
  <si>
    <t>45 ngày</t>
  </si>
  <si>
    <t>1.1</t>
  </si>
  <si>
    <t>1.2</t>
  </si>
  <si>
    <t>Mua tôn và xà gồ chuồng nuôi heo D3</t>
  </si>
  <si>
    <t>Tôn cách nhiệt PU</t>
  </si>
  <si>
    <t>Xà gồ mạ kẽm</t>
  </si>
  <si>
    <t>m</t>
  </si>
  <si>
    <t>Túi xốp các loại ( tự phân hủy sinh học )</t>
  </si>
  <si>
    <t>270 ngày</t>
  </si>
  <si>
    <t>kg</t>
  </si>
  <si>
    <t>Vỏ bọc Visflex 94C Red</t>
  </si>
  <si>
    <t>túi</t>
  </si>
  <si>
    <t>Khay xốp các loại</t>
  </si>
  <si>
    <t>Khay xốp M4</t>
  </si>
  <si>
    <t>cái</t>
  </si>
  <si>
    <t>Khay xốp M5</t>
  </si>
  <si>
    <t>Khay xốp M14</t>
  </si>
  <si>
    <t>Khay xốp M18</t>
  </si>
  <si>
    <t>Thùng xốp các loại</t>
  </si>
  <si>
    <t>Thùng xốp 601A</t>
  </si>
  <si>
    <t>Thùng xốp NP42</t>
  </si>
  <si>
    <t>Thùng xốp 701</t>
  </si>
  <si>
    <t>Thùng xốp NP9</t>
  </si>
  <si>
    <t>Thùng xốp NP16</t>
  </si>
  <si>
    <t>Cuộn màng bọc thực phẩm PVC các loại (tự phân hủy sinh học)</t>
  </si>
  <si>
    <t>cuộn</t>
  </si>
  <si>
    <t>2.1</t>
  </si>
  <si>
    <t>2.2</t>
  </si>
  <si>
    <t>2.3</t>
  </si>
  <si>
    <t>2.4</t>
  </si>
  <si>
    <t>2.5</t>
  </si>
  <si>
    <t>4.1</t>
  </si>
  <si>
    <t>4.2</t>
  </si>
  <si>
    <t>5.1</t>
  </si>
  <si>
    <t>5.2</t>
  </si>
  <si>
    <t>5.3</t>
  </si>
  <si>
    <t>5.4</t>
  </si>
  <si>
    <t>6.1</t>
  </si>
  <si>
    <t>6.2</t>
  </si>
  <si>
    <t>6.3</t>
  </si>
  <si>
    <t>6.4</t>
  </si>
  <si>
    <t>6.5</t>
  </si>
  <si>
    <t>7.1</t>
  </si>
  <si>
    <t>7.2</t>
  </si>
  <si>
    <t>THÀNH TIỀN
 DỰ KIẾN (ĐVT: đồng)</t>
  </si>
  <si>
    <t>THÔNG BÁO MỜI CHÀO GIÁ</t>
  </si>
  <si>
    <t>Bên mời thầu: Công ty Chăn nuôi và Chế biến thực phẩm Sài Gòn.</t>
  </si>
  <si>
    <t>Địa chỉ: Lầu 2, số 189 Điện Biên Phủ, Phường 15, quận Bình Thạnh, TP.HCM.</t>
  </si>
  <si>
    <t>Website: www.sagrifood.com.vn - Email: dauthau@sagrifood.com.vn.</t>
  </si>
  <si>
    <t>Mã số thuế: 0300636205-006.</t>
  </si>
  <si>
    <t>Một giai đoạn, một túi hồ sơ</t>
  </si>
  <si>
    <t>Tháng 5/2022</t>
  </si>
  <si>
    <t>Quý II + III + IV năm 2022</t>
  </si>
  <si>
    <t>Xí nghiệp CBTP Nam Phong. Đ/c: Số 344 Nơ Trang Long, P.13, Q. Bình Thạnh, TP.HCM</t>
  </si>
  <si>
    <t>Túi xốp in 15 x 25 (tự phân hủy sinh học)</t>
  </si>
  <si>
    <t>Túi xốp in 20 x 30 (tự phân hủy sinh học)</t>
  </si>
  <si>
    <t>Túi xốp in 26 x 40 (tự phân hủy sinh học)</t>
  </si>
  <si>
    <t>Túi xốp in 30 x 50 (tự phân hủy sinh học)</t>
  </si>
  <si>
    <t>Túi xốp in 40 x 70 (tự phân hủy sinh học)</t>
  </si>
  <si>
    <t>Xí nghiệp CBTP Nam Phong. Đ/c: Số 344 Nơ Trang Long, P.13, Q. Bình Thạnh. TP.HCM</t>
  </si>
  <si>
    <t>Túi PA/ PE (túi hút chân không) không in các loại</t>
  </si>
  <si>
    <t>Túi PA/PE không in 18 x 22 (200 gr)</t>
  </si>
  <si>
    <t>Túi PA/PE không in 23 x 24.5 (500 gr)</t>
  </si>
  <si>
    <t>cuộn màng bọc 30 cm x 500 m (tự phân hủy sinh học)</t>
  </si>
  <si>
    <t>cuộn màng bọc 45 cm x 500 m (tự phân hủy sinh học)</t>
  </si>
  <si>
    <t>Thời gian phát hành Yêu cầu báo giá,  thời điểm đóng thầu. Thời điểm mở thầu từng gói thầu: Xem chi tiết tại website: www.sagrifood.com.vn.</t>
  </si>
  <si>
    <t>Địa điểm phát hành yêu cầu báo giá (YCBG) qua website: www.sagrifood.com.vn.</t>
  </si>
  <si>
    <t>Các đơn vị quan tâm có nhu cầu hỗ trợ cung cấp thông tin chi tiết, xin xem tại website: www.sagrifood.com.vn hoặc liên hệ Phòng Kế hoạch đầu tư - Điện thoại: 028.22106455</t>
  </si>
  <si>
    <t>Xí nghiệp Chăn nuôi heo Đồng Hiệp. Đ/c: Số 27 Đường Phạm Văn Cội, huyện Củ Chi, TP. Hồ Chí Minh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</si>
</sst>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2"/>
      <color rgb="FFFF0000"/>
      <name val="Times New Roman"/>
      <family val="1"/>
    </font>
    <font>
      <sz val="11"/>
      <color theme="1"/>
      <name val="Calibri"/>
      <family val="2"/>
      <scheme val="minor"/>
    </font>
    <font>
      <sz val="12"/>
      <color theme="1"/>
      <name val="Times New Roman"/>
      <family val="1"/>
    </font>
    <font>
      <b/>
      <sz val="12"/>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4" fillId="0" borderId="0" applyFont="0" applyFill="0" applyBorder="0" applyAlignment="0" applyProtection="0"/>
    <xf numFmtId="43" fontId="16" fillId="0" borderId="0" applyFont="0" applyFill="0" applyBorder="0" applyAlignment="0" applyProtection="0"/>
  </cellStyleXfs>
  <cellXfs count="6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Border="1" applyAlignment="1">
      <alignment vertical="center"/>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164" fontId="9" fillId="0" borderId="1" xfId="2"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quotePrefix="1" applyFont="1" applyFill="1" applyBorder="1" applyAlignment="1">
      <alignment horizontal="left" vertical="center" wrapText="1"/>
    </xf>
    <xf numFmtId="0" fontId="9"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1" xfId="0" quotePrefix="1" applyFont="1" applyFill="1" applyBorder="1" applyAlignment="1">
      <alignment horizontal="left" vertical="center" wrapText="1"/>
    </xf>
    <xf numFmtId="0" fontId="8"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wrapText="1"/>
    </xf>
    <xf numFmtId="0" fontId="18" fillId="0" borderId="7" xfId="0" applyFont="1" applyFill="1" applyBorder="1" applyAlignment="1">
      <alignment horizontal="center" vertical="center"/>
    </xf>
    <xf numFmtId="164" fontId="8" fillId="0" borderId="7" xfId="0" applyNumberFormat="1" applyFont="1" applyFill="1" applyBorder="1" applyAlignment="1">
      <alignment horizontal="center" vertical="center" wrapText="1"/>
    </xf>
    <xf numFmtId="0" fontId="17" fillId="0" borderId="7" xfId="0" applyFont="1" applyFill="1" applyBorder="1" applyAlignment="1">
      <alignment horizontal="center" vertical="center"/>
    </xf>
    <xf numFmtId="0" fontId="9" fillId="0" borderId="5" xfId="0" applyFont="1" applyFill="1" applyBorder="1" applyAlignment="1">
      <alignment horizontal="left" vertical="center"/>
    </xf>
    <xf numFmtId="0" fontId="9" fillId="0" borderId="5" xfId="0" applyFont="1" applyFill="1" applyBorder="1" applyAlignment="1">
      <alignment horizontal="center" vertical="center"/>
    </xf>
    <xf numFmtId="0" fontId="18"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164" fontId="8" fillId="0" borderId="1" xfId="2" applyNumberFormat="1" applyFont="1" applyBorder="1" applyAlignment="1">
      <alignment horizontal="center" vertical="center" wrapText="1"/>
    </xf>
    <xf numFmtId="0" fontId="17" fillId="0" borderId="1" xfId="0" applyFont="1" applyBorder="1" applyAlignment="1">
      <alignment horizontal="center" vertical="center" wrapText="1"/>
    </xf>
    <xf numFmtId="0" fontId="9" fillId="0" borderId="1" xfId="0" applyFont="1" applyBorder="1" applyAlignment="1">
      <alignment horizontal="left" vertical="center" wrapText="1"/>
    </xf>
    <xf numFmtId="164" fontId="9" fillId="0" borderId="1" xfId="2" applyNumberFormat="1" applyFont="1" applyBorder="1" applyAlignment="1">
      <alignment horizontal="center" vertical="center" wrapText="1"/>
    </xf>
    <xf numFmtId="0" fontId="9" fillId="0" borderId="0" xfId="0" applyFont="1" applyFill="1" applyAlignment="1">
      <alignment horizontal="right" vertical="center"/>
    </xf>
    <xf numFmtId="164" fontId="8" fillId="0" borderId="1" xfId="2" applyNumberFormat="1" applyFont="1" applyBorder="1" applyAlignment="1">
      <alignment horizontal="right" vertical="center" wrapText="1"/>
    </xf>
    <xf numFmtId="164" fontId="9" fillId="0" borderId="1" xfId="2" applyNumberFormat="1" applyFont="1" applyBorder="1" applyAlignment="1">
      <alignment horizontal="right" vertical="center" wrapText="1"/>
    </xf>
    <xf numFmtId="0" fontId="13"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9" fillId="0" borderId="6" xfId="0" applyFont="1" applyFill="1" applyBorder="1" applyAlignment="1">
      <alignment horizontal="left" vertical="top"/>
    </xf>
    <xf numFmtId="0" fontId="9" fillId="0" borderId="0" xfId="0" applyFont="1" applyFill="1" applyAlignment="1">
      <alignment horizontal="left" vertical="center"/>
    </xf>
    <xf numFmtId="0" fontId="8" fillId="0" borderId="0" xfId="0" applyFont="1" applyFill="1" applyBorder="1" applyAlignment="1">
      <alignment horizontal="left" vertical="center"/>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15" fillId="0" borderId="0" xfId="0" applyFont="1" applyFill="1" applyAlignment="1">
      <alignment horizontal="center" vertical="center"/>
    </xf>
  </cellXfs>
  <cellStyles count="3">
    <cellStyle name="Comma" xfId="2" builtinId="3"/>
    <cellStyle name="Comma 2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L82"/>
  <sheetViews>
    <sheetView tabSelected="1" topLeftCell="A8" zoomScaleNormal="100" zoomScaleSheetLayoutView="115" workbookViewId="0">
      <selection activeCell="K15" sqref="K15"/>
    </sheetView>
  </sheetViews>
  <sheetFormatPr defaultColWidth="9.140625" defaultRowHeight="15.75" x14ac:dyDescent="0.25"/>
  <cols>
    <col min="1" max="1" width="5.140625" style="23" customWidth="1"/>
    <col min="2" max="2" width="36.28515625" style="22" customWidth="1"/>
    <col min="3" max="3" width="7.85546875" style="22" customWidth="1"/>
    <col min="4" max="4" width="16.42578125" style="51" customWidth="1"/>
    <col min="5" max="5" width="17" style="22" customWidth="1"/>
    <col min="6" max="6" width="14.28515625" style="22" customWidth="1"/>
    <col min="7" max="7" width="15.7109375" style="22" customWidth="1"/>
    <col min="8" max="8" width="17.42578125" style="22" customWidth="1"/>
    <col min="9" max="9" width="15" style="22" customWidth="1"/>
    <col min="10" max="10" width="18.85546875" style="22" customWidth="1"/>
    <col min="11" max="11" width="28.42578125" style="22" customWidth="1"/>
    <col min="12" max="16384" width="9.140625" style="22"/>
  </cols>
  <sheetData>
    <row r="1" spans="1:12" ht="17.25" hidden="1" customHeight="1" x14ac:dyDescent="0.25">
      <c r="A1" s="54" t="s">
        <v>138</v>
      </c>
      <c r="B1" s="54"/>
      <c r="C1" s="54"/>
      <c r="D1" s="54"/>
      <c r="E1" s="54"/>
      <c r="F1" s="54"/>
      <c r="G1" s="54"/>
      <c r="H1" s="54"/>
      <c r="I1" s="54"/>
      <c r="J1" s="54"/>
    </row>
    <row r="2" spans="1:12" ht="15" hidden="1" customHeight="1" x14ac:dyDescent="0.25">
      <c r="A2" s="59" t="s">
        <v>139</v>
      </c>
      <c r="B2" s="59"/>
      <c r="C2" s="59"/>
      <c r="D2" s="59"/>
      <c r="E2" s="59"/>
      <c r="F2" s="59"/>
      <c r="G2" s="59"/>
      <c r="H2" s="59"/>
      <c r="I2" s="59"/>
      <c r="J2" s="59"/>
    </row>
    <row r="3" spans="1:12" ht="15" hidden="1" customHeight="1" x14ac:dyDescent="0.25">
      <c r="A3" s="55" t="s">
        <v>140</v>
      </c>
      <c r="B3" s="55"/>
      <c r="C3" s="55"/>
      <c r="D3" s="55"/>
      <c r="E3" s="55"/>
      <c r="F3" s="55"/>
      <c r="G3" s="55"/>
      <c r="H3" s="55"/>
      <c r="I3" s="55"/>
      <c r="J3" s="55"/>
    </row>
    <row r="4" spans="1:12" ht="15" hidden="1" customHeight="1" x14ac:dyDescent="0.25">
      <c r="A4" s="55" t="s">
        <v>143</v>
      </c>
      <c r="B4" s="55"/>
      <c r="C4" s="55"/>
      <c r="D4" s="55"/>
      <c r="E4" s="55"/>
      <c r="F4" s="55"/>
      <c r="G4" s="55"/>
      <c r="H4" s="55"/>
      <c r="I4" s="55"/>
      <c r="J4" s="55"/>
    </row>
    <row r="5" spans="1:12" ht="15" hidden="1" customHeight="1" x14ac:dyDescent="0.25"/>
    <row r="6" spans="1:12" ht="129" hidden="1" customHeight="1" x14ac:dyDescent="0.25">
      <c r="A6" s="58" t="s">
        <v>146</v>
      </c>
      <c r="B6" s="58"/>
      <c r="C6" s="58"/>
      <c r="D6" s="58"/>
      <c r="E6" s="58"/>
      <c r="F6" s="58"/>
      <c r="G6" s="58"/>
      <c r="H6" s="58"/>
      <c r="I6" s="58"/>
      <c r="J6" s="58"/>
    </row>
    <row r="7" spans="1:12" ht="15" hidden="1" customHeight="1" x14ac:dyDescent="0.25">
      <c r="A7" s="61"/>
      <c r="B7" s="61"/>
      <c r="C7" s="24"/>
    </row>
    <row r="8" spans="1:12" ht="15" customHeight="1" x14ac:dyDescent="0.25">
      <c r="B8" s="68" t="s">
        <v>204</v>
      </c>
      <c r="C8" s="68"/>
      <c r="D8" s="68"/>
      <c r="E8" s="68"/>
      <c r="F8" s="68"/>
      <c r="G8" s="68"/>
      <c r="H8" s="68"/>
      <c r="I8" s="68"/>
      <c r="J8" s="68"/>
      <c r="K8" s="68"/>
    </row>
    <row r="9" spans="1:12" ht="15" customHeight="1" x14ac:dyDescent="0.25">
      <c r="B9" s="61" t="s">
        <v>205</v>
      </c>
      <c r="C9" s="61"/>
      <c r="D9" s="61"/>
      <c r="E9" s="61"/>
      <c r="F9" s="61"/>
      <c r="G9" s="61"/>
      <c r="H9" s="61"/>
      <c r="I9" s="61"/>
      <c r="J9" s="61"/>
      <c r="K9" s="61"/>
    </row>
    <row r="10" spans="1:12" ht="15" customHeight="1" x14ac:dyDescent="0.25">
      <c r="B10" s="61" t="s">
        <v>206</v>
      </c>
      <c r="C10" s="61"/>
      <c r="D10" s="61"/>
      <c r="E10" s="61"/>
      <c r="F10" s="61"/>
      <c r="G10" s="61"/>
      <c r="H10" s="61"/>
      <c r="I10" s="61"/>
      <c r="J10" s="61"/>
      <c r="K10" s="61"/>
    </row>
    <row r="11" spans="1:12" ht="15" customHeight="1" x14ac:dyDescent="0.25">
      <c r="B11" s="61" t="s">
        <v>207</v>
      </c>
      <c r="C11" s="61"/>
      <c r="D11" s="61"/>
      <c r="E11" s="61"/>
      <c r="F11" s="61"/>
      <c r="G11" s="61"/>
      <c r="H11" s="61"/>
      <c r="I11" s="61"/>
      <c r="J11" s="61"/>
      <c r="K11" s="61"/>
    </row>
    <row r="12" spans="1:12" ht="15" customHeight="1" x14ac:dyDescent="0.25">
      <c r="B12" s="61" t="s">
        <v>208</v>
      </c>
      <c r="C12" s="61"/>
      <c r="D12" s="61"/>
      <c r="E12" s="61"/>
      <c r="F12" s="61"/>
      <c r="G12" s="61"/>
      <c r="H12" s="61"/>
      <c r="I12" s="61"/>
      <c r="J12" s="61"/>
      <c r="K12" s="61"/>
    </row>
    <row r="13" spans="1:12" ht="21" customHeight="1" x14ac:dyDescent="0.25">
      <c r="A13" s="22"/>
      <c r="B13" s="60" t="s">
        <v>152</v>
      </c>
      <c r="C13" s="60"/>
      <c r="D13" s="60"/>
      <c r="E13" s="60"/>
      <c r="F13" s="60"/>
      <c r="G13" s="60"/>
      <c r="H13" s="60"/>
      <c r="I13" s="60"/>
      <c r="J13" s="60"/>
      <c r="K13" s="60"/>
    </row>
    <row r="14" spans="1:12" ht="58.5" customHeight="1" x14ac:dyDescent="0.25">
      <c r="A14" s="36" t="s">
        <v>137</v>
      </c>
      <c r="B14" s="37" t="s">
        <v>144</v>
      </c>
      <c r="C14" s="37" t="s">
        <v>145</v>
      </c>
      <c r="D14" s="38" t="s">
        <v>149</v>
      </c>
      <c r="E14" s="38" t="s">
        <v>203</v>
      </c>
      <c r="F14" s="38" t="s">
        <v>153</v>
      </c>
      <c r="G14" s="38" t="s">
        <v>154</v>
      </c>
      <c r="H14" s="38" t="s">
        <v>155</v>
      </c>
      <c r="I14" s="38" t="s">
        <v>150</v>
      </c>
      <c r="J14" s="38" t="s">
        <v>151</v>
      </c>
      <c r="K14" s="38" t="s">
        <v>148</v>
      </c>
      <c r="L14" s="25"/>
    </row>
    <row r="15" spans="1:12" ht="78" customHeight="1" x14ac:dyDescent="0.25">
      <c r="A15" s="39">
        <v>1</v>
      </c>
      <c r="B15" s="37" t="s">
        <v>162</v>
      </c>
      <c r="C15" s="37"/>
      <c r="D15" s="53"/>
      <c r="E15" s="40">
        <f>SUM(E16:E33)</f>
        <v>3557824000</v>
      </c>
      <c r="F15" s="38"/>
      <c r="G15" s="38"/>
      <c r="H15" s="38"/>
      <c r="I15" s="38"/>
      <c r="J15" s="38"/>
      <c r="K15" s="33" t="s">
        <v>227</v>
      </c>
      <c r="L15" s="25"/>
    </row>
    <row r="16" spans="1:12" ht="47.25" x14ac:dyDescent="0.25">
      <c r="A16" s="41" t="s">
        <v>160</v>
      </c>
      <c r="B16" s="42" t="s">
        <v>163</v>
      </c>
      <c r="C16" s="43" t="s">
        <v>165</v>
      </c>
      <c r="D16" s="53">
        <v>1182</v>
      </c>
      <c r="E16" s="28">
        <f>D16*238000</f>
        <v>281316000</v>
      </c>
      <c r="F16" s="27" t="s">
        <v>158</v>
      </c>
      <c r="G16" s="27" t="s">
        <v>156</v>
      </c>
      <c r="H16" s="27" t="s">
        <v>209</v>
      </c>
      <c r="I16" s="27" t="s">
        <v>210</v>
      </c>
      <c r="J16" s="27" t="s">
        <v>159</v>
      </c>
      <c r="K16" s="30"/>
      <c r="L16" s="25"/>
    </row>
    <row r="17" spans="1:12" s="31" customFormat="1" ht="47.25" x14ac:dyDescent="0.25">
      <c r="A17" s="35" t="s">
        <v>161</v>
      </c>
      <c r="B17" s="29" t="s">
        <v>164</v>
      </c>
      <c r="C17" s="27" t="s">
        <v>165</v>
      </c>
      <c r="D17" s="53">
        <v>992</v>
      </c>
      <c r="E17" s="28">
        <f>D17*124000</f>
        <v>123008000</v>
      </c>
      <c r="F17" s="27" t="s">
        <v>158</v>
      </c>
      <c r="G17" s="27" t="s">
        <v>156</v>
      </c>
      <c r="H17" s="27" t="s">
        <v>209</v>
      </c>
      <c r="I17" s="27" t="s">
        <v>210</v>
      </c>
      <c r="J17" s="27" t="s">
        <v>159</v>
      </c>
      <c r="K17" s="30"/>
    </row>
    <row r="18" spans="1:12" s="31" customFormat="1" ht="63" x14ac:dyDescent="0.25">
      <c r="A18" s="44">
        <v>2</v>
      </c>
      <c r="B18" s="45" t="s">
        <v>166</v>
      </c>
      <c r="C18" s="46"/>
      <c r="D18" s="52">
        <f>SUM(D19:D23)</f>
        <v>11500</v>
      </c>
      <c r="E18" s="47">
        <v>528770000</v>
      </c>
      <c r="F18" s="32" t="s">
        <v>158</v>
      </c>
      <c r="G18" s="32" t="s">
        <v>156</v>
      </c>
      <c r="H18" s="32" t="s">
        <v>157</v>
      </c>
      <c r="I18" s="32" t="s">
        <v>211</v>
      </c>
      <c r="J18" s="32" t="s">
        <v>167</v>
      </c>
      <c r="K18" s="33" t="s">
        <v>212</v>
      </c>
    </row>
    <row r="19" spans="1:12" s="31" customFormat="1" ht="31.5" x14ac:dyDescent="0.25">
      <c r="A19" s="48" t="s">
        <v>185</v>
      </c>
      <c r="B19" s="49" t="s">
        <v>213</v>
      </c>
      <c r="C19" s="46" t="s">
        <v>168</v>
      </c>
      <c r="D19" s="53">
        <v>2000</v>
      </c>
      <c r="E19" s="50">
        <v>91960000</v>
      </c>
      <c r="F19" s="27"/>
      <c r="G19" s="27"/>
      <c r="H19" s="27"/>
      <c r="I19" s="27"/>
      <c r="J19" s="27"/>
      <c r="K19" s="30"/>
    </row>
    <row r="20" spans="1:12" s="31" customFormat="1" ht="31.5" x14ac:dyDescent="0.25">
      <c r="A20" s="48" t="s">
        <v>186</v>
      </c>
      <c r="B20" s="49" t="s">
        <v>214</v>
      </c>
      <c r="C20" s="46" t="s">
        <v>168</v>
      </c>
      <c r="D20" s="53">
        <v>2500</v>
      </c>
      <c r="E20" s="50">
        <v>114950000</v>
      </c>
      <c r="F20" s="27"/>
      <c r="G20" s="27"/>
      <c r="H20" s="27"/>
      <c r="I20" s="27"/>
      <c r="J20" s="27"/>
      <c r="K20" s="30"/>
    </row>
    <row r="21" spans="1:12" s="31" customFormat="1" ht="31.5" x14ac:dyDescent="0.25">
      <c r="A21" s="48" t="s">
        <v>187</v>
      </c>
      <c r="B21" s="49" t="s">
        <v>215</v>
      </c>
      <c r="C21" s="46" t="s">
        <v>168</v>
      </c>
      <c r="D21" s="53">
        <v>2500</v>
      </c>
      <c r="E21" s="50">
        <v>114950000</v>
      </c>
      <c r="F21" s="34"/>
      <c r="G21" s="34"/>
      <c r="H21" s="34"/>
      <c r="I21" s="34"/>
      <c r="J21" s="34"/>
      <c r="K21" s="34"/>
    </row>
    <row r="22" spans="1:12" s="31" customFormat="1" ht="31.5" x14ac:dyDescent="0.25">
      <c r="A22" s="48" t="s">
        <v>188</v>
      </c>
      <c r="B22" s="49" t="s">
        <v>216</v>
      </c>
      <c r="C22" s="46" t="s">
        <v>168</v>
      </c>
      <c r="D22" s="53">
        <v>2500</v>
      </c>
      <c r="E22" s="50">
        <v>114950000</v>
      </c>
      <c r="F22" s="27"/>
      <c r="G22" s="27"/>
      <c r="H22" s="27"/>
      <c r="I22" s="27"/>
      <c r="J22" s="27"/>
      <c r="K22" s="30"/>
    </row>
    <row r="23" spans="1:12" s="31" customFormat="1" ht="31.5" x14ac:dyDescent="0.25">
      <c r="A23" s="48" t="s">
        <v>189</v>
      </c>
      <c r="B23" s="49" t="s">
        <v>217</v>
      </c>
      <c r="C23" s="46" t="s">
        <v>168</v>
      </c>
      <c r="D23" s="53">
        <v>2000</v>
      </c>
      <c r="E23" s="50">
        <v>91960000</v>
      </c>
      <c r="F23" s="27"/>
      <c r="G23" s="27"/>
      <c r="H23" s="27"/>
      <c r="I23" s="27"/>
      <c r="J23" s="27"/>
      <c r="K23" s="30"/>
    </row>
    <row r="24" spans="1:12" s="31" customFormat="1" x14ac:dyDescent="0.25">
      <c r="A24" s="44">
        <v>3</v>
      </c>
      <c r="B24" s="45" t="s">
        <v>169</v>
      </c>
      <c r="C24" s="46"/>
      <c r="D24" s="52">
        <v>25000</v>
      </c>
      <c r="E24" s="47">
        <v>349250000</v>
      </c>
      <c r="F24" s="32" t="s">
        <v>158</v>
      </c>
      <c r="G24" s="32" t="s">
        <v>156</v>
      </c>
      <c r="H24" s="32" t="s">
        <v>209</v>
      </c>
      <c r="I24" s="32" t="s">
        <v>211</v>
      </c>
      <c r="J24" s="32" t="s">
        <v>167</v>
      </c>
      <c r="K24" s="33" t="s">
        <v>218</v>
      </c>
    </row>
    <row r="25" spans="1:12" s="31" customFormat="1" ht="63" x14ac:dyDescent="0.25">
      <c r="A25" s="44">
        <v>4</v>
      </c>
      <c r="B25" s="45" t="s">
        <v>219</v>
      </c>
      <c r="C25" s="46"/>
      <c r="D25" s="52">
        <f>SUM(D26:D27)</f>
        <v>380000</v>
      </c>
      <c r="E25" s="47">
        <v>293140000</v>
      </c>
      <c r="F25" s="32" t="s">
        <v>158</v>
      </c>
      <c r="G25" s="32" t="s">
        <v>156</v>
      </c>
      <c r="H25" s="32" t="s">
        <v>209</v>
      </c>
      <c r="I25" s="32" t="s">
        <v>211</v>
      </c>
      <c r="J25" s="32" t="s">
        <v>167</v>
      </c>
      <c r="K25" s="33" t="s">
        <v>218</v>
      </c>
    </row>
    <row r="26" spans="1:12" s="31" customFormat="1" x14ac:dyDescent="0.25">
      <c r="A26" s="48" t="s">
        <v>190</v>
      </c>
      <c r="B26" s="49" t="s">
        <v>220</v>
      </c>
      <c r="C26" s="46" t="s">
        <v>170</v>
      </c>
      <c r="D26" s="53">
        <v>200000</v>
      </c>
      <c r="E26" s="50">
        <v>128800000</v>
      </c>
      <c r="F26" s="27"/>
      <c r="G26" s="27"/>
      <c r="H26" s="27"/>
      <c r="I26" s="27"/>
      <c r="J26" s="27"/>
      <c r="K26" s="30"/>
    </row>
    <row r="27" spans="1:12" s="31" customFormat="1" x14ac:dyDescent="0.25">
      <c r="A27" s="48" t="s">
        <v>191</v>
      </c>
      <c r="B27" s="49" t="s">
        <v>221</v>
      </c>
      <c r="C27" s="46" t="s">
        <v>170</v>
      </c>
      <c r="D27" s="53">
        <v>180000</v>
      </c>
      <c r="E27" s="50">
        <v>164340000</v>
      </c>
      <c r="F27" s="27"/>
      <c r="G27" s="27"/>
      <c r="H27" s="27"/>
      <c r="I27" s="27"/>
      <c r="J27" s="27"/>
      <c r="K27" s="30"/>
    </row>
    <row r="28" spans="1:12" s="31" customFormat="1" ht="63" x14ac:dyDescent="0.25">
      <c r="A28" s="44">
        <v>5</v>
      </c>
      <c r="B28" s="45" t="s">
        <v>171</v>
      </c>
      <c r="C28" s="46"/>
      <c r="D28" s="52">
        <f>SUM(D29:D32)</f>
        <v>600000</v>
      </c>
      <c r="E28" s="47">
        <v>295590000</v>
      </c>
      <c r="F28" s="32" t="s">
        <v>158</v>
      </c>
      <c r="G28" s="32" t="s">
        <v>156</v>
      </c>
      <c r="H28" s="32" t="s">
        <v>209</v>
      </c>
      <c r="I28" s="32" t="s">
        <v>211</v>
      </c>
      <c r="J28" s="32" t="s">
        <v>167</v>
      </c>
      <c r="K28" s="33" t="s">
        <v>218</v>
      </c>
    </row>
    <row r="29" spans="1:12" s="31" customFormat="1" x14ac:dyDescent="0.25">
      <c r="A29" s="48" t="s">
        <v>192</v>
      </c>
      <c r="B29" s="49" t="s">
        <v>172</v>
      </c>
      <c r="C29" s="46" t="s">
        <v>173</v>
      </c>
      <c r="D29" s="53">
        <v>300000</v>
      </c>
      <c r="E29" s="50">
        <v>123900000</v>
      </c>
      <c r="F29" s="27"/>
      <c r="G29" s="27"/>
      <c r="H29" s="27"/>
      <c r="I29" s="27"/>
      <c r="J29" s="27"/>
      <c r="K29" s="30"/>
    </row>
    <row r="30" spans="1:12" s="31" customFormat="1" x14ac:dyDescent="0.25">
      <c r="A30" s="48" t="s">
        <v>193</v>
      </c>
      <c r="B30" s="49" t="s">
        <v>174</v>
      </c>
      <c r="C30" s="46" t="s">
        <v>173</v>
      </c>
      <c r="D30" s="53">
        <v>150000</v>
      </c>
      <c r="E30" s="50">
        <v>65250000</v>
      </c>
      <c r="F30" s="27"/>
      <c r="G30" s="27"/>
      <c r="H30" s="27"/>
      <c r="I30" s="27"/>
      <c r="J30" s="27"/>
      <c r="K30" s="30"/>
    </row>
    <row r="31" spans="1:12" s="31" customFormat="1" x14ac:dyDescent="0.25">
      <c r="A31" s="48" t="s">
        <v>194</v>
      </c>
      <c r="B31" s="49" t="s">
        <v>175</v>
      </c>
      <c r="C31" s="46" t="s">
        <v>173</v>
      </c>
      <c r="D31" s="53">
        <v>120000</v>
      </c>
      <c r="E31" s="50">
        <v>76560000</v>
      </c>
      <c r="F31" s="27"/>
      <c r="G31" s="27"/>
      <c r="H31" s="27"/>
      <c r="I31" s="27"/>
      <c r="J31" s="27"/>
      <c r="K31" s="30"/>
    </row>
    <row r="32" spans="1:12" x14ac:dyDescent="0.25">
      <c r="A32" s="48" t="s">
        <v>195</v>
      </c>
      <c r="B32" s="49" t="s">
        <v>176</v>
      </c>
      <c r="C32" s="46" t="s">
        <v>173</v>
      </c>
      <c r="D32" s="53">
        <v>30000</v>
      </c>
      <c r="E32" s="50">
        <v>29880000</v>
      </c>
      <c r="F32" s="27"/>
      <c r="G32" s="27"/>
      <c r="H32" s="27"/>
      <c r="I32" s="27"/>
      <c r="J32" s="27"/>
      <c r="K32" s="30"/>
      <c r="L32" s="25"/>
    </row>
    <row r="33" spans="1:11" s="26" customFormat="1" ht="63" x14ac:dyDescent="0.25">
      <c r="A33" s="44">
        <v>6</v>
      </c>
      <c r="B33" s="45" t="s">
        <v>177</v>
      </c>
      <c r="C33" s="46"/>
      <c r="D33" s="52">
        <f>SUM(D34:D38)</f>
        <v>16500</v>
      </c>
      <c r="E33" s="47">
        <v>569250000</v>
      </c>
      <c r="F33" s="32" t="s">
        <v>158</v>
      </c>
      <c r="G33" s="32" t="s">
        <v>156</v>
      </c>
      <c r="H33" s="32" t="s">
        <v>209</v>
      </c>
      <c r="I33" s="32" t="s">
        <v>211</v>
      </c>
      <c r="J33" s="32" t="s">
        <v>167</v>
      </c>
      <c r="K33" s="33" t="s">
        <v>218</v>
      </c>
    </row>
    <row r="34" spans="1:11" x14ac:dyDescent="0.25">
      <c r="A34" s="48" t="s">
        <v>196</v>
      </c>
      <c r="B34" s="49" t="s">
        <v>178</v>
      </c>
      <c r="C34" s="46" t="s">
        <v>173</v>
      </c>
      <c r="D34" s="53">
        <v>8000</v>
      </c>
      <c r="E34" s="50">
        <v>352000000</v>
      </c>
      <c r="F34" s="27"/>
      <c r="G34" s="27"/>
      <c r="H34" s="27"/>
      <c r="I34" s="27"/>
      <c r="J34" s="27"/>
      <c r="K34" s="30"/>
    </row>
    <row r="35" spans="1:11" x14ac:dyDescent="0.25">
      <c r="A35" s="48" t="s">
        <v>197</v>
      </c>
      <c r="B35" s="49" t="s">
        <v>179</v>
      </c>
      <c r="C35" s="46" t="s">
        <v>173</v>
      </c>
      <c r="D35" s="53">
        <v>4500</v>
      </c>
      <c r="E35" s="50">
        <v>143550000</v>
      </c>
      <c r="F35" s="27"/>
      <c r="G35" s="27"/>
      <c r="H35" s="27"/>
      <c r="I35" s="27"/>
      <c r="J35" s="27"/>
      <c r="K35" s="30"/>
    </row>
    <row r="36" spans="1:11" x14ac:dyDescent="0.25">
      <c r="A36" s="48" t="s">
        <v>198</v>
      </c>
      <c r="B36" s="49" t="s">
        <v>180</v>
      </c>
      <c r="C36" s="46" t="s">
        <v>173</v>
      </c>
      <c r="D36" s="53">
        <v>1000</v>
      </c>
      <c r="E36" s="50">
        <v>24200000</v>
      </c>
      <c r="F36" s="27"/>
      <c r="G36" s="27"/>
      <c r="H36" s="27"/>
      <c r="I36" s="27"/>
      <c r="J36" s="27"/>
      <c r="K36" s="30"/>
    </row>
    <row r="37" spans="1:11" x14ac:dyDescent="0.25">
      <c r="A37" s="48" t="s">
        <v>199</v>
      </c>
      <c r="B37" s="49" t="s">
        <v>181</v>
      </c>
      <c r="C37" s="46" t="s">
        <v>173</v>
      </c>
      <c r="D37" s="53">
        <v>1500</v>
      </c>
      <c r="E37" s="50">
        <v>24750000</v>
      </c>
      <c r="F37" s="27"/>
      <c r="G37" s="27"/>
      <c r="H37" s="27"/>
      <c r="I37" s="27"/>
      <c r="J37" s="27"/>
      <c r="K37" s="30"/>
    </row>
    <row r="38" spans="1:11" x14ac:dyDescent="0.25">
      <c r="A38" s="48" t="s">
        <v>200</v>
      </c>
      <c r="B38" s="49" t="s">
        <v>182</v>
      </c>
      <c r="C38" s="46" t="s">
        <v>173</v>
      </c>
      <c r="D38" s="53">
        <v>1500</v>
      </c>
      <c r="E38" s="50">
        <v>24750000</v>
      </c>
      <c r="F38" s="27"/>
      <c r="G38" s="27"/>
      <c r="H38" s="27"/>
      <c r="I38" s="27"/>
      <c r="J38" s="27"/>
      <c r="K38" s="30"/>
    </row>
    <row r="39" spans="1:11" ht="63" x14ac:dyDescent="0.25">
      <c r="A39" s="44">
        <v>7</v>
      </c>
      <c r="B39" s="45" t="s">
        <v>183</v>
      </c>
      <c r="C39" s="46"/>
      <c r="D39" s="52">
        <f>SUM(D40:D41)</f>
        <v>1554</v>
      </c>
      <c r="E39" s="47">
        <v>298080000</v>
      </c>
      <c r="F39" s="32" t="s">
        <v>158</v>
      </c>
      <c r="G39" s="32" t="s">
        <v>156</v>
      </c>
      <c r="H39" s="32" t="s">
        <v>209</v>
      </c>
      <c r="I39" s="32" t="s">
        <v>211</v>
      </c>
      <c r="J39" s="32" t="s">
        <v>167</v>
      </c>
      <c r="K39" s="33" t="s">
        <v>218</v>
      </c>
    </row>
    <row r="40" spans="1:11" ht="31.5" x14ac:dyDescent="0.25">
      <c r="A40" s="48" t="s">
        <v>201</v>
      </c>
      <c r="B40" s="49" t="s">
        <v>222</v>
      </c>
      <c r="C40" s="46" t="s">
        <v>184</v>
      </c>
      <c r="D40" s="53">
        <v>1500</v>
      </c>
      <c r="E40" s="50">
        <v>283500000</v>
      </c>
      <c r="F40" s="27"/>
      <c r="G40" s="27"/>
      <c r="H40" s="27"/>
      <c r="I40" s="27"/>
      <c r="J40" s="27"/>
      <c r="K40" s="30"/>
    </row>
    <row r="41" spans="1:11" ht="31.5" x14ac:dyDescent="0.25">
      <c r="A41" s="48" t="s">
        <v>202</v>
      </c>
      <c r="B41" s="49" t="s">
        <v>223</v>
      </c>
      <c r="C41" s="46" t="s">
        <v>184</v>
      </c>
      <c r="D41" s="53">
        <v>54</v>
      </c>
      <c r="E41" s="50">
        <v>14580000</v>
      </c>
      <c r="F41" s="27"/>
      <c r="G41" s="27"/>
      <c r="H41" s="27"/>
      <c r="I41" s="27"/>
      <c r="J41" s="27"/>
      <c r="K41" s="30"/>
    </row>
    <row r="42" spans="1:11" ht="25.5" customHeight="1" x14ac:dyDescent="0.25">
      <c r="A42" s="62" t="s">
        <v>224</v>
      </c>
      <c r="B42" s="62"/>
      <c r="C42" s="62"/>
      <c r="D42" s="62"/>
      <c r="E42" s="62"/>
      <c r="F42" s="62"/>
      <c r="G42" s="62"/>
      <c r="H42" s="62"/>
      <c r="I42" s="62"/>
      <c r="J42" s="62"/>
      <c r="K42" s="25"/>
    </row>
    <row r="43" spans="1:11" ht="25.5" customHeight="1" x14ac:dyDescent="0.25">
      <c r="A43" s="62" t="s">
        <v>225</v>
      </c>
      <c r="B43" s="62"/>
      <c r="C43" s="62"/>
      <c r="D43" s="62"/>
      <c r="E43" s="62"/>
      <c r="F43" s="62"/>
      <c r="G43" s="62"/>
      <c r="H43" s="62"/>
      <c r="I43" s="62"/>
      <c r="J43" s="62"/>
      <c r="K43" s="25"/>
    </row>
    <row r="44" spans="1:11" x14ac:dyDescent="0.25">
      <c r="A44" s="62" t="s">
        <v>226</v>
      </c>
      <c r="B44" s="62"/>
      <c r="C44" s="62"/>
      <c r="D44" s="62"/>
      <c r="E44" s="62"/>
      <c r="F44" s="62"/>
      <c r="G44" s="62"/>
      <c r="H44" s="62"/>
      <c r="I44" s="62"/>
      <c r="J44" s="62"/>
    </row>
    <row r="45" spans="1:11" x14ac:dyDescent="0.25">
      <c r="A45" s="22"/>
    </row>
    <row r="46" spans="1:11" x14ac:dyDescent="0.25">
      <c r="A46" s="22"/>
    </row>
    <row r="47" spans="1:11" x14ac:dyDescent="0.25">
      <c r="A47" s="22"/>
    </row>
    <row r="48" spans="1:11"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10" x14ac:dyDescent="0.25">
      <c r="A65" s="22"/>
    </row>
    <row r="66" spans="1:10" x14ac:dyDescent="0.25">
      <c r="A66" s="22"/>
    </row>
    <row r="67" spans="1:10" x14ac:dyDescent="0.25">
      <c r="A67" s="22"/>
    </row>
    <row r="68" spans="1:10" x14ac:dyDescent="0.25">
      <c r="A68" s="22"/>
    </row>
    <row r="69" spans="1:10" x14ac:dyDescent="0.25">
      <c r="A69" s="22"/>
    </row>
    <row r="70" spans="1:10" x14ac:dyDescent="0.25">
      <c r="A70" s="22"/>
    </row>
    <row r="71" spans="1:10" x14ac:dyDescent="0.25">
      <c r="A71" s="22"/>
    </row>
    <row r="72" spans="1:10" ht="18.75" customHeight="1" x14ac:dyDescent="0.25">
      <c r="A72" s="22"/>
    </row>
    <row r="73" spans="1:10" x14ac:dyDescent="0.25">
      <c r="A73" s="22"/>
    </row>
    <row r="74" spans="1:10" x14ac:dyDescent="0.25">
      <c r="A74" s="22"/>
    </row>
    <row r="75" spans="1:10" x14ac:dyDescent="0.25">
      <c r="A75" s="22"/>
    </row>
    <row r="76" spans="1:10" x14ac:dyDescent="0.25">
      <c r="A76" s="22"/>
    </row>
    <row r="77" spans="1:10" x14ac:dyDescent="0.25">
      <c r="A77" s="22"/>
    </row>
    <row r="78" spans="1:10" x14ac:dyDescent="0.25">
      <c r="A78" s="22"/>
    </row>
    <row r="79" spans="1:10" x14ac:dyDescent="0.25">
      <c r="A79" s="22"/>
    </row>
    <row r="80" spans="1:10" ht="15" customHeight="1" x14ac:dyDescent="0.25">
      <c r="A80" s="56" t="s">
        <v>141</v>
      </c>
      <c r="B80" s="56"/>
      <c r="C80" s="56"/>
      <c r="D80" s="56"/>
      <c r="E80" s="56"/>
      <c r="F80" s="56"/>
      <c r="G80" s="56"/>
      <c r="H80" s="56"/>
      <c r="I80" s="56"/>
      <c r="J80" s="56"/>
    </row>
    <row r="81" spans="1:10" ht="15" customHeight="1" x14ac:dyDescent="0.25">
      <c r="A81" s="57" t="s">
        <v>142</v>
      </c>
      <c r="B81" s="57"/>
      <c r="C81" s="57"/>
      <c r="D81" s="57"/>
      <c r="E81" s="57"/>
      <c r="F81" s="57"/>
      <c r="G81" s="57"/>
      <c r="H81" s="57"/>
      <c r="I81" s="57"/>
      <c r="J81" s="57"/>
    </row>
    <row r="82" spans="1:10" ht="15" customHeight="1" x14ac:dyDescent="0.25">
      <c r="A82" s="57" t="s">
        <v>147</v>
      </c>
      <c r="B82" s="57"/>
      <c r="C82" s="57"/>
      <c r="D82" s="57"/>
      <c r="E82" s="57"/>
      <c r="F82" s="57"/>
      <c r="G82" s="57"/>
      <c r="H82" s="57"/>
      <c r="I82" s="57"/>
      <c r="J82" s="57"/>
    </row>
  </sheetData>
  <mergeCells count="18">
    <mergeCell ref="A82:J82"/>
    <mergeCell ref="A7:B7"/>
    <mergeCell ref="B8:K8"/>
    <mergeCell ref="A42:J42"/>
    <mergeCell ref="A43:J43"/>
    <mergeCell ref="A44:J44"/>
    <mergeCell ref="A1:J1"/>
    <mergeCell ref="A4:J4"/>
    <mergeCell ref="A80:J80"/>
    <mergeCell ref="A81:J81"/>
    <mergeCell ref="A6:J6"/>
    <mergeCell ref="A2:J2"/>
    <mergeCell ref="A3:J3"/>
    <mergeCell ref="B13:K13"/>
    <mergeCell ref="B12:K12"/>
    <mergeCell ref="B11:K11"/>
    <mergeCell ref="B10:K10"/>
    <mergeCell ref="B9:K9"/>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Normal="100" zoomScaleSheetLayoutView="100" workbookViewId="0">
      <selection activeCell="C27" sqref="C27"/>
    </sheetView>
  </sheetViews>
  <sheetFormatPr defaultColWidth="9.140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140625" style="1" customWidth="1"/>
    <col min="8" max="16384" width="9.140625" style="1"/>
  </cols>
  <sheetData>
    <row r="1" spans="1:6" x14ac:dyDescent="0.25">
      <c r="A1" s="16" t="s">
        <v>65</v>
      </c>
    </row>
    <row r="2" spans="1:6" x14ac:dyDescent="0.25">
      <c r="A2" s="16" t="s">
        <v>64</v>
      </c>
    </row>
    <row r="3" spans="1:6" x14ac:dyDescent="0.25">
      <c r="A3" s="16" t="s">
        <v>63</v>
      </c>
    </row>
    <row r="5" spans="1:6" ht="20.25" x14ac:dyDescent="0.3">
      <c r="A5" s="63" t="s">
        <v>62</v>
      </c>
      <c r="B5" s="63"/>
      <c r="C5" s="63"/>
      <c r="D5" s="63"/>
      <c r="E5" s="63"/>
      <c r="F5" s="63"/>
    </row>
    <row r="6" spans="1:6" ht="18.75" x14ac:dyDescent="0.3">
      <c r="A6" s="64" t="s">
        <v>61</v>
      </c>
      <c r="B6" s="64"/>
      <c r="C6" s="64"/>
      <c r="D6" s="64"/>
      <c r="E6" s="64"/>
      <c r="F6" s="64"/>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ht="14.1" x14ac:dyDescent="0.3">
      <c r="A10" s="9"/>
      <c r="B10" s="8"/>
      <c r="C10" s="8"/>
      <c r="D10" s="8"/>
      <c r="E10" s="7"/>
      <c r="F10" s="6"/>
    </row>
    <row r="11" spans="1:6" ht="14.1" x14ac:dyDescent="0.3">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65" t="s">
        <v>0</v>
      </c>
      <c r="B43" s="66"/>
      <c r="C43" s="66"/>
      <c r="D43" s="66"/>
      <c r="E43" s="67"/>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Normal="100" zoomScaleSheetLayoutView="100" workbookViewId="0">
      <selection activeCell="I17" sqref="I17"/>
    </sheetView>
  </sheetViews>
  <sheetFormatPr defaultColWidth="9.140625" defaultRowHeight="15" x14ac:dyDescent="0.25"/>
  <cols>
    <col min="1" max="1" width="5.5703125" style="3" customWidth="1"/>
    <col min="2" max="2" width="43.42578125" style="1" customWidth="1"/>
    <col min="3" max="3" width="21" style="2" customWidth="1"/>
    <col min="4" max="4" width="44.5703125"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63" t="s">
        <v>62</v>
      </c>
      <c r="B5" s="63"/>
      <c r="C5" s="63"/>
      <c r="D5" s="63"/>
    </row>
    <row r="6" spans="1:4" ht="18.75" x14ac:dyDescent="0.3">
      <c r="A6" s="64" t="s">
        <v>61</v>
      </c>
      <c r="B6" s="64"/>
      <c r="C6" s="64"/>
      <c r="D6" s="64"/>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65" t="s">
        <v>0</v>
      </c>
      <c r="B41" s="66"/>
      <c r="C41" s="67"/>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Normal="100" zoomScaleSheetLayoutView="100" workbookViewId="0">
      <selection activeCell="D48" sqref="D48"/>
    </sheetView>
  </sheetViews>
  <sheetFormatPr defaultColWidth="9.140625" defaultRowHeight="15" x14ac:dyDescent="0.25"/>
  <cols>
    <col min="1" max="1" width="5.5703125" style="3" customWidth="1"/>
    <col min="2" max="2" width="43.42578125" style="1" customWidth="1"/>
    <col min="3" max="3" width="23"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63" t="s">
        <v>62</v>
      </c>
      <c r="B5" s="63"/>
      <c r="C5" s="63"/>
      <c r="D5" s="63"/>
    </row>
    <row r="6" spans="1:4" ht="18.75" x14ac:dyDescent="0.3">
      <c r="A6" s="64" t="s">
        <v>101</v>
      </c>
      <c r="B6" s="64"/>
      <c r="C6" s="64"/>
      <c r="D6" s="64"/>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zoomScaleNormal="100" workbookViewId="0">
      <selection activeCell="D46" sqref="D46"/>
    </sheetView>
  </sheetViews>
  <sheetFormatPr defaultColWidth="9.140625" defaultRowHeight="15" x14ac:dyDescent="0.25"/>
  <cols>
    <col min="1" max="1" width="5.5703125" style="3" customWidth="1"/>
    <col min="2" max="2" width="49.85546875" style="1" customWidth="1"/>
    <col min="3" max="3" width="21"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63" t="s">
        <v>62</v>
      </c>
      <c r="B5" s="63"/>
      <c r="C5" s="63"/>
      <c r="D5" s="63"/>
    </row>
    <row r="6" spans="1:4" ht="18.75" x14ac:dyDescent="0.3">
      <c r="A6" s="64" t="s">
        <v>129</v>
      </c>
      <c r="B6" s="64"/>
      <c r="C6" s="64"/>
      <c r="D6" s="64"/>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2022-03-11T01:20:51Z</cp:lastPrinted>
  <dcterms:created xsi:type="dcterms:W3CDTF">2021-11-15T03:13:48Z</dcterms:created>
  <dcterms:modified xsi:type="dcterms:W3CDTF">2022-04-28T03:12:44Z</dcterms:modified>
</cp:coreProperties>
</file>